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HuyBao\Desktop\CHUYỂN ĐỔI SỐ CV4725-NGT\"/>
    </mc:Choice>
  </mc:AlternateContent>
  <xr:revisionPtr revIDLastSave="0" documentId="13_ncr:1_{5AEAA329-4FAB-4D09-B083-9B0F52EC45D1}" xr6:coauthVersionLast="47" xr6:coauthVersionMax="47" xr10:uidLastSave="{00000000-0000-0000-0000-000000000000}"/>
  <bookViews>
    <workbookView xWindow="-120" yWindow="-120" windowWidth="20730" windowHeight="11160" xr2:uid="{00000000-000D-0000-FFFF-FFFF00000000}"/>
  </bookViews>
  <sheets>
    <sheet name="DỰ THẢO MC2023" sheetId="1" r:id="rId1"/>
    <sheet name="KQ PGD TỪ TRƯỜNG" sheetId="5" r:id="rId2"/>
    <sheet name="MC 2.4_QT Web" sheetId="6" r:id="rId3"/>
    <sheet name="Điểm Thứ tự" sheetId="9" r:id="rId4"/>
    <sheet name="1.4 học liệu pheduyet" sheetId="11" r:id="rId5"/>
    <sheet name="1.6 Tỉ lệ xd bài giảngĐT" sheetId="10" r:id="rId6"/>
    <sheet name="1.1-1.7" sheetId="13" r:id="rId7"/>
    <sheet name="2.1-2.4 quantri" sheetId="12" r:id="rId8"/>
    <sheet name="TUDGIA" sheetId="2" r:id="rId9"/>
    <sheet name="DS TRUONG" sheetId="7" r:id="rId10"/>
  </sheets>
  <definedNames>
    <definedName name="_xlnm._FilterDatabase" localSheetId="1" hidden="1">'KQ PGD TỪ TRƯỜNG'!$A$6:$V$6</definedName>
    <definedName name="chuong_pl" localSheetId="0">'DỰ THẢO MC2023'!$A$1</definedName>
    <definedName name="chuong_pl_name" localSheetId="0">'DỰ THẢO MC2023'!$A$2</definedName>
    <definedName name="dieu_1_1" localSheetId="0">'DỰ THẢO MC2023'!$A$5</definedName>
    <definedName name="dieu_1_1_name" localSheetId="0">'DỰ THẢO MC2023'!$B$5</definedName>
    <definedName name="dieu_2_1" localSheetId="0">'DỰ THẢO MC2023'!$A$68</definedName>
    <definedName name="dieu_2_1_name" localSheetId="0">'DỰ THẢO MC2023'!$B$68</definedName>
    <definedName name="_xlnm.Print_Area" localSheetId="7">'2.1-2.4 quantri'!$A$1:$P$65</definedName>
    <definedName name="_xlnm.Print_Area" localSheetId="3">'Điểm Thứ tự'!$A$1:$O$62</definedName>
    <definedName name="_xlnm.Print_Area" localSheetId="9">'DS TRUONG'!$A$1:$F$34</definedName>
    <definedName name="_xlnm.Print_Area" localSheetId="0">'DỰ THẢO MC2023'!$A$1:$J$83</definedName>
    <definedName name="_xlnm.Print_Area" localSheetId="1">'KQ PGD TỪ TRƯỜNG'!$A$1:$Q$55</definedName>
    <definedName name="_xlnm.Print_Area" localSheetId="2">'MC 2.4_QT Web'!$A$1:$E$171</definedName>
  </definedNames>
  <calcPr calcId="191029"/>
</workbook>
</file>

<file path=xl/calcChain.xml><?xml version="1.0" encoding="utf-8"?>
<calcChain xmlns="http://schemas.openxmlformats.org/spreadsheetml/2006/main">
  <c r="AA5" i="5" l="1"/>
  <c r="Z5" i="5"/>
  <c r="Y5" i="5"/>
  <c r="G5" i="7" l="1"/>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4" i="7"/>
  <c r="O24" i="13" l="1"/>
  <c r="P24" i="13" s="1"/>
  <c r="N24" i="13"/>
  <c r="O23" i="13"/>
  <c r="N23" i="13"/>
  <c r="O22" i="13"/>
  <c r="N22" i="13"/>
  <c r="O21" i="13"/>
  <c r="N21" i="13"/>
  <c r="P21" i="13" s="1"/>
  <c r="P20" i="13"/>
  <c r="O20" i="13"/>
  <c r="N20" i="13"/>
  <c r="O19" i="13"/>
  <c r="N19" i="13"/>
  <c r="O18" i="13"/>
  <c r="N18" i="13"/>
  <c r="O17" i="13"/>
  <c r="N17" i="13"/>
  <c r="P17" i="13" s="1"/>
  <c r="O16" i="13"/>
  <c r="N16" i="13"/>
  <c r="P16" i="13" s="1"/>
  <c r="O15" i="13"/>
  <c r="N15" i="13"/>
  <c r="O14" i="13"/>
  <c r="N14" i="13"/>
  <c r="P14" i="13" s="1"/>
  <c r="O13" i="13"/>
  <c r="N13" i="13"/>
  <c r="O12" i="13"/>
  <c r="N12" i="13"/>
  <c r="P12" i="13" s="1"/>
  <c r="O11" i="13"/>
  <c r="N11" i="13"/>
  <c r="O10" i="13"/>
  <c r="N10" i="13"/>
  <c r="P10" i="13" s="1"/>
  <c r="O9" i="13"/>
  <c r="N9" i="13"/>
  <c r="P9" i="13" s="1"/>
  <c r="O8" i="13"/>
  <c r="N8" i="13"/>
  <c r="O7" i="13"/>
  <c r="N7" i="13"/>
  <c r="O6" i="13"/>
  <c r="N6" i="13"/>
  <c r="O5" i="13"/>
  <c r="N5" i="13"/>
  <c r="P5" i="13" s="1"/>
  <c r="O4" i="13"/>
  <c r="N4" i="13"/>
  <c r="P4" i="13" s="1"/>
  <c r="O3" i="13"/>
  <c r="N3" i="13"/>
  <c r="O24" i="12"/>
  <c r="N24" i="12"/>
  <c r="P24" i="12" s="1"/>
  <c r="O23" i="12"/>
  <c r="N23" i="12"/>
  <c r="O22" i="12"/>
  <c r="N22" i="12"/>
  <c r="P22" i="12" s="1"/>
  <c r="O21" i="12"/>
  <c r="N21" i="12"/>
  <c r="O20" i="12"/>
  <c r="N20" i="12"/>
  <c r="P20" i="12" s="1"/>
  <c r="O19" i="12"/>
  <c r="P19" i="12" s="1"/>
  <c r="N19" i="12"/>
  <c r="O18" i="12"/>
  <c r="N18" i="12"/>
  <c r="P18" i="12" s="1"/>
  <c r="O17" i="12"/>
  <c r="N17" i="12"/>
  <c r="O16" i="12"/>
  <c r="N16" i="12"/>
  <c r="P16" i="12" s="1"/>
  <c r="O15" i="12"/>
  <c r="P15" i="12" s="1"/>
  <c r="N15" i="12"/>
  <c r="O14" i="12"/>
  <c r="N14" i="12"/>
  <c r="P14" i="12" s="1"/>
  <c r="O13" i="12"/>
  <c r="N13" i="12"/>
  <c r="O12" i="12"/>
  <c r="N12" i="12"/>
  <c r="O11" i="12"/>
  <c r="N11" i="12"/>
  <c r="O10" i="12"/>
  <c r="N10" i="12"/>
  <c r="O9" i="12"/>
  <c r="N9" i="12"/>
  <c r="O8" i="12"/>
  <c r="N8" i="12"/>
  <c r="P8" i="12" s="1"/>
  <c r="O7" i="12"/>
  <c r="N7" i="12"/>
  <c r="O6" i="12"/>
  <c r="N6" i="12"/>
  <c r="O5" i="12"/>
  <c r="N5" i="12"/>
  <c r="P5" i="12" s="1"/>
  <c r="O4" i="12"/>
  <c r="N4" i="12"/>
  <c r="P4" i="12" s="1"/>
  <c r="O3" i="12"/>
  <c r="P3" i="12" s="1"/>
  <c r="N3" i="12"/>
  <c r="P12" i="12" l="1"/>
  <c r="P15" i="13"/>
  <c r="P9" i="12"/>
  <c r="P21" i="12"/>
  <c r="P18" i="13"/>
  <c r="P8" i="13"/>
  <c r="P3" i="13"/>
  <c r="P19" i="13"/>
  <c r="P7" i="13"/>
  <c r="P23" i="13"/>
  <c r="P6" i="13"/>
  <c r="P11" i="13"/>
  <c r="P13" i="13"/>
  <c r="P22" i="13"/>
  <c r="P7" i="12"/>
  <c r="P23" i="12"/>
  <c r="P6" i="12"/>
  <c r="P11" i="12"/>
  <c r="P13" i="12"/>
  <c r="P10" i="12"/>
  <c r="P17" i="12"/>
  <c r="N24" i="11"/>
  <c r="M24" i="11"/>
  <c r="O24" i="11" s="1"/>
  <c r="N23" i="11"/>
  <c r="M23" i="11"/>
  <c r="N22" i="11"/>
  <c r="M22" i="11"/>
  <c r="O22" i="11" s="1"/>
  <c r="N21" i="11"/>
  <c r="M21" i="11"/>
  <c r="N20" i="11"/>
  <c r="M20" i="11"/>
  <c r="O20" i="11" s="1"/>
  <c r="O19" i="11"/>
  <c r="N19" i="11"/>
  <c r="M19" i="11"/>
  <c r="N18" i="11"/>
  <c r="M18" i="11"/>
  <c r="O18" i="11" s="1"/>
  <c r="N17" i="11"/>
  <c r="M17" i="11"/>
  <c r="O17" i="11" s="1"/>
  <c r="N16" i="11"/>
  <c r="M16" i="11"/>
  <c r="O16" i="11" s="1"/>
  <c r="N15" i="11"/>
  <c r="M15" i="11"/>
  <c r="O15" i="11" s="1"/>
  <c r="N14" i="11"/>
  <c r="M14" i="11"/>
  <c r="N13" i="11"/>
  <c r="M13" i="11"/>
  <c r="O13" i="11" s="1"/>
  <c r="N12" i="11"/>
  <c r="M12" i="11"/>
  <c r="N11" i="11"/>
  <c r="M11" i="11"/>
  <c r="O11" i="11" s="1"/>
  <c r="N10" i="11"/>
  <c r="M10" i="11"/>
  <c r="O10" i="11" s="1"/>
  <c r="N9" i="11"/>
  <c r="M9" i="11"/>
  <c r="O9" i="11" s="1"/>
  <c r="N8" i="11"/>
  <c r="M8" i="11"/>
  <c r="O8" i="11" s="1"/>
  <c r="N7" i="11"/>
  <c r="O7" i="11" s="1"/>
  <c r="M7" i="11"/>
  <c r="N6" i="11"/>
  <c r="M6" i="11"/>
  <c r="O6" i="11" s="1"/>
  <c r="N5" i="11"/>
  <c r="M5" i="11"/>
  <c r="N4" i="11"/>
  <c r="M4" i="11"/>
  <c r="O3" i="11"/>
  <c r="N3" i="11"/>
  <c r="M3" i="11"/>
  <c r="N24" i="10"/>
  <c r="M24" i="10"/>
  <c r="O24" i="10" s="1"/>
  <c r="N23" i="10"/>
  <c r="M23" i="10"/>
  <c r="O23" i="10" s="1"/>
  <c r="N22" i="10"/>
  <c r="O22" i="10" s="1"/>
  <c r="M22" i="10"/>
  <c r="N21" i="10"/>
  <c r="M21" i="10"/>
  <c r="N20" i="10"/>
  <c r="M20" i="10"/>
  <c r="N19" i="10"/>
  <c r="M19" i="10"/>
  <c r="O19" i="10" s="1"/>
  <c r="O18" i="10"/>
  <c r="N18" i="10"/>
  <c r="M18" i="10"/>
  <c r="N17" i="10"/>
  <c r="M17" i="10"/>
  <c r="N16" i="10"/>
  <c r="M16" i="10"/>
  <c r="O16" i="10" s="1"/>
  <c r="N15" i="10"/>
  <c r="M15" i="10"/>
  <c r="O15" i="10" s="1"/>
  <c r="N14" i="10"/>
  <c r="M14" i="10"/>
  <c r="O14" i="10" s="1"/>
  <c r="N13" i="10"/>
  <c r="O13" i="10" s="1"/>
  <c r="M13" i="10"/>
  <c r="N12" i="10"/>
  <c r="M12" i="10"/>
  <c r="O12" i="10" s="1"/>
  <c r="N11" i="10"/>
  <c r="M11" i="10"/>
  <c r="N10" i="10"/>
  <c r="M10" i="10"/>
  <c r="O10" i="10" s="1"/>
  <c r="N9" i="10"/>
  <c r="M9" i="10"/>
  <c r="N8" i="10"/>
  <c r="M8" i="10"/>
  <c r="O8" i="10" s="1"/>
  <c r="N7" i="10"/>
  <c r="M7" i="10"/>
  <c r="O7" i="10" s="1"/>
  <c r="N6" i="10"/>
  <c r="O6" i="10" s="1"/>
  <c r="M6" i="10"/>
  <c r="N5" i="10"/>
  <c r="M5" i="10"/>
  <c r="N4" i="10"/>
  <c r="M4" i="10"/>
  <c r="N3" i="10"/>
  <c r="M3" i="10"/>
  <c r="O3" i="10" s="1"/>
  <c r="N24" i="9"/>
  <c r="M24" i="9"/>
  <c r="N23" i="9"/>
  <c r="M23" i="9"/>
  <c r="O23" i="9" s="1"/>
  <c r="O22" i="9"/>
  <c r="N22" i="9"/>
  <c r="M22" i="9"/>
  <c r="N21" i="9"/>
  <c r="M21" i="9"/>
  <c r="N20" i="9"/>
  <c r="M20" i="9"/>
  <c r="O20" i="9" s="1"/>
  <c r="N19" i="9"/>
  <c r="M19" i="9"/>
  <c r="O19" i="9" s="1"/>
  <c r="N18" i="9"/>
  <c r="M18" i="9"/>
  <c r="O18" i="9" s="1"/>
  <c r="N17" i="9"/>
  <c r="O17" i="9" s="1"/>
  <c r="M17" i="9"/>
  <c r="N16" i="9"/>
  <c r="M16" i="9"/>
  <c r="O16" i="9" s="1"/>
  <c r="N15" i="9"/>
  <c r="M15" i="9"/>
  <c r="N14" i="9"/>
  <c r="M14" i="9"/>
  <c r="O14" i="9" s="1"/>
  <c r="N13" i="9"/>
  <c r="M13" i="9"/>
  <c r="N12" i="9"/>
  <c r="M12" i="9"/>
  <c r="O12" i="9" s="1"/>
  <c r="N11" i="9"/>
  <c r="M11" i="9"/>
  <c r="O11" i="9" s="1"/>
  <c r="N10" i="9"/>
  <c r="O10" i="9" s="1"/>
  <c r="M10" i="9"/>
  <c r="N9" i="9"/>
  <c r="M9" i="9"/>
  <c r="N8" i="9"/>
  <c r="M8" i="9"/>
  <c r="N7" i="9"/>
  <c r="M7" i="9"/>
  <c r="O7" i="9" s="1"/>
  <c r="O6" i="9"/>
  <c r="N6" i="9"/>
  <c r="M6" i="9"/>
  <c r="N5" i="9"/>
  <c r="M5" i="9"/>
  <c r="N4" i="9"/>
  <c r="M4" i="9"/>
  <c r="O4" i="9" s="1"/>
  <c r="N3" i="9"/>
  <c r="M3" i="9"/>
  <c r="O3" i="9" s="1"/>
  <c r="O4" i="11" l="1"/>
  <c r="O5" i="9"/>
  <c r="O21" i="9"/>
  <c r="O9" i="9"/>
  <c r="O17" i="10"/>
  <c r="O5" i="10"/>
  <c r="O21" i="10"/>
  <c r="O8" i="9"/>
  <c r="O13" i="9"/>
  <c r="O15" i="9"/>
  <c r="O24" i="9"/>
  <c r="O4" i="10"/>
  <c r="O9" i="10"/>
  <c r="O11" i="10"/>
  <c r="O20" i="10"/>
  <c r="O5" i="11"/>
  <c r="O12" i="11"/>
  <c r="O14" i="11"/>
  <c r="O21" i="11"/>
  <c r="O23" i="11"/>
  <c r="M38" i="5"/>
  <c r="O37" i="5"/>
  <c r="Q37" i="5" s="1"/>
  <c r="O17" i="5"/>
  <c r="Q17" i="5" s="1"/>
  <c r="P17" i="5"/>
  <c r="O18" i="5"/>
  <c r="Q18" i="5" s="1"/>
  <c r="P18" i="5"/>
  <c r="O19" i="5"/>
  <c r="P19" i="5"/>
  <c r="Q19" i="5"/>
  <c r="O20" i="5"/>
  <c r="Q20" i="5" s="1"/>
  <c r="P20" i="5"/>
  <c r="O21" i="5"/>
  <c r="P21" i="5"/>
  <c r="O22" i="5"/>
  <c r="P22" i="5"/>
  <c r="Q22" i="5"/>
  <c r="O23" i="5"/>
  <c r="Q23" i="5" s="1"/>
  <c r="P23" i="5"/>
  <c r="O24" i="5"/>
  <c r="P24" i="5"/>
  <c r="O25" i="5"/>
  <c r="Q25" i="5" s="1"/>
  <c r="P25" i="5"/>
  <c r="O26" i="5"/>
  <c r="Q26" i="5" s="1"/>
  <c r="P26" i="5"/>
  <c r="O27" i="5"/>
  <c r="P27" i="5"/>
  <c r="Q27" i="5"/>
  <c r="O28" i="5"/>
  <c r="P28" i="5"/>
  <c r="O29" i="5"/>
  <c r="P29" i="5"/>
  <c r="O30" i="5"/>
  <c r="P30" i="5"/>
  <c r="Q30" i="5"/>
  <c r="O31" i="5"/>
  <c r="Q31" i="5" s="1"/>
  <c r="P31" i="5"/>
  <c r="O32" i="5"/>
  <c r="P32" i="5"/>
  <c r="O33" i="5"/>
  <c r="Q33" i="5" s="1"/>
  <c r="P33" i="5"/>
  <c r="O34" i="5"/>
  <c r="Q34" i="5" s="1"/>
  <c r="P34" i="5"/>
  <c r="O35" i="5"/>
  <c r="P35" i="5"/>
  <c r="Q35" i="5"/>
  <c r="O36" i="5"/>
  <c r="Q36" i="5" s="1"/>
  <c r="P36" i="5"/>
  <c r="P37" i="5"/>
  <c r="P16" i="5"/>
  <c r="P38" i="5" s="1"/>
  <c r="Z6" i="5" s="1"/>
  <c r="O16" i="5"/>
  <c r="Q16" i="5" s="1"/>
  <c r="Q28" i="5" l="1"/>
  <c r="Q32" i="5"/>
  <c r="Q24" i="5"/>
  <c r="Q21" i="5"/>
  <c r="Q38" i="5" s="1"/>
  <c r="AA6" i="5" s="1"/>
  <c r="Q29" i="5"/>
  <c r="O38" i="5"/>
  <c r="Y6" i="5" s="1"/>
  <c r="N38" i="5"/>
  <c r="G38" i="5"/>
  <c r="H38" i="5"/>
  <c r="I38" i="5"/>
  <c r="J38" i="5"/>
  <c r="F38" i="5"/>
</calcChain>
</file>

<file path=xl/sharedStrings.xml><?xml version="1.0" encoding="utf-8"?>
<sst xmlns="http://schemas.openxmlformats.org/spreadsheetml/2006/main" count="1594" uniqueCount="451">
  <si>
    <t>PHỤ LỤC</t>
  </si>
  <si>
    <t>BỘ CHỈ SỐ ĐÁNH GIÁ MỨC ĐỘ CHUYỂN ĐỔI SỐ CỦA CƠ SỞ GIÁO DỤC PHỔ THÔNG VÀ GIÁO DỤC THƯỜNG XUYÊN</t>
  </si>
  <si>
    <t>(Kèm theo Quyết định số 4725/QĐ-BGDĐT ngày 30 tháng 12 năm 2022 của Bộ trưởng Bộ Giáo dục và Đào tạo)</t>
  </si>
  <si>
    <t>STT</t>
  </si>
  <si>
    <t>Tiêu chí</t>
  </si>
  <si>
    <t>Điểm tối đa</t>
  </si>
  <si>
    <t>Điểm thành phần</t>
  </si>
  <si>
    <t>Mức độ</t>
  </si>
  <si>
    <t>Chuyển đổi số trong dạy, học</t>
  </si>
  <si>
    <t>1.1.</t>
  </si>
  <si>
    <t>Có ban hành kế hoạch tổ chức dạy học trực tuyến (kết hợp với dạy học trực tiếp; ban hành riêng hoặc lồng ghép trong kế hoạch tổ chức dạy học hằng năm)</t>
  </si>
  <si>
    <t>1.2.</t>
  </si>
  <si>
    <t>Có ban hành quy chế tổ chức dạy học trực tuyến</t>
  </si>
  <si>
    <t>1.3.</t>
  </si>
  <si>
    <t>Triển khai phần mềm dạy học trực tuyến:</t>
  </si>
  <si>
    <t>Tối đa 6 điểm</t>
  </si>
  <si>
    <t>Mức độ 1: dưới 10 điểm</t>
  </si>
  <si>
    <t>Mức độ 2: từ 10 - 20 điểm</t>
  </si>
  <si>
    <t>Mức độ 3: trên 20 điểm</t>
  </si>
  <si>
    <t>- Có triển khai hệ thống quản lý học tập trực tuyến (LMS)/hệ thống quản lý nội dung học tập trực tuyến (LCMS) (cung cấp thông tin: Tên giải pháp, tự xây dựng/thuê/mua).</t>
  </si>
  <si>
    <t>- Hệ thống LMS/LCMS có triển khai các chức năng:</t>
  </si>
  <si>
    <t>(1) Giáo viên giao bài cho học sinh tự học;</t>
  </si>
  <si>
    <t>(2) Giáo viên trả lời (giải đáp) các câu hỏi của học sinh;</t>
  </si>
  <si>
    <t>(3) Tổ chức kiểm tra, đánh giá thường xuyên;</t>
  </si>
  <si>
    <t>(4) Phụ huynh học sinh tham gia vào các hoạt động học tập của học sinh.</t>
  </si>
  <si>
    <t>1.4.</t>
  </si>
  <si>
    <t>Số lượng học liệu được số hóa (đã được tổ chuyên môn thông qua và được người đứng đầu cơ sở giáo dục phê duyệt).</t>
  </si>
  <si>
    <t>- Ít hơn 20 học liệu: tối đa 3 điểm.</t>
  </si>
  <si>
    <t>- Ít hơn 40 học liệu: tối đa 6 điểm.</t>
  </si>
  <si>
    <t>- Nhiều hơn 40 học liệu: tối đa 10 điểm</t>
  </si>
  <si>
    <t>Mức độ 1: dưới 4 điểm</t>
  </si>
  <si>
    <t>Mức độ 2: từ 4 - 6 điểm</t>
  </si>
  <si>
    <t>Mức độ 3: trên 7 điểm</t>
  </si>
  <si>
    <t>1.5.</t>
  </si>
  <si>
    <t>Có tổ chức triển khai thi, kiểm tra, đánh giá kết quả học tập trên phòng máy tính; có phần mềm, máy tính kết nối mạng LAN (cung cấp thông tin: tên giải pháp phần mềm)</t>
  </si>
  <si>
    <t>Mức độ 1: dưới 8 điểm</t>
  </si>
  <si>
    <t>Mức độ 2: từ 8 - 14 điểm</t>
  </si>
  <si>
    <t>Mức độ 3: trên 14 điểm</t>
  </si>
  <si>
    <t>Phần mềm tổ chức thi trên máy tính có kết nối, trao đổi kết quả với hệ thống quản trị nhà trường</t>
  </si>
  <si>
    <t>Tối đa 5 điểm</t>
  </si>
  <si>
    <t>1.6.</t>
  </si>
  <si>
    <t>Phát triển nguồn nhân lực chuyển đổi số:</t>
  </si>
  <si>
    <t>- Tỉ lệ giáo viên có tài khoản sử dụng trên Hệ thống bồi dưỡng giáo viên trực tuyến để tự bồi dưỡng qua mạng một cách chủ động, thường xuyên theo nhu cầu</t>
  </si>
  <si>
    <t>&lt; 30%: tối đa 2 điểm;</t>
  </si>
  <si>
    <t>30%-60%: tối đa 4 điểm;</t>
  </si>
  <si>
    <t>&gt; 60%: tối đa 7 điểm</t>
  </si>
  <si>
    <t>- Tỉ lệ giáo viên có thể khai thác sử dụng được các phần mềm, công cụ nhằm đổi mới phương pháp dạy học</t>
  </si>
  <si>
    <t>- Tỉ lệ giáo viên có thể xây dựng được học liệu số, bài giảng điện tử</t>
  </si>
  <si>
    <t>&gt; 60%: tối đa 6 điểm</t>
  </si>
  <si>
    <t>1.7.</t>
  </si>
  <si>
    <t>Hạ tầng, thiết bị sử dụng chuyển đổi số dạy, học:</t>
  </si>
  <si>
    <t>- Tỉ lệ phòng học có thiết bị trình chiếu, thiết bị phụ trợ sử dụng dạy-học và kết nối Internet trên tổng số phòng học</t>
  </si>
  <si>
    <t>&lt; 20%: tối đa 2 điểm;</t>
  </si>
  <si>
    <t>20%-60%: tối đa 5 điểm;</t>
  </si>
  <si>
    <t>&gt; 60%: tối đa 8 điểm</t>
  </si>
  <si>
    <t>- Mức độ đáp ứng yêu cầu dạy môn tin học[1]</t>
  </si>
  <si>
    <t>Mức độ 1: tối đa 2 điểm;</t>
  </si>
  <si>
    <t>Mức độ 2: tối đa 5 điểm;</t>
  </si>
  <si>
    <t>Mức độ 3: tối đa 7 điểm</t>
  </si>
  <si>
    <t>- Có phòng studio (gồm máy tính, thiết bị phục trợ cho việc xây dựng học liệu số, bài giảng điện tử)</t>
  </si>
  <si>
    <t>Chuyển đổi số trong quản trị cơ sở giáo dục</t>
  </si>
  <si>
    <t>2.1.</t>
  </si>
  <si>
    <t>Cơ sở giáo dục thành lập bộ phận chỉ đạo, phụ trách, triển khai ứng dụng CNTT, chuyển đổi số (thông tin: Họ tên, chức vụ, email, điện thoại)</t>
  </si>
  <si>
    <t>2.2.</t>
  </si>
  <si>
    <t>Có ban hành kế hoạch ứng dụng CNTT, chuyển đổi số</t>
  </si>
  <si>
    <t>2.3.</t>
  </si>
  <si>
    <t>Có triển khai phần mềm quản trị nhà trường (cung cấp thông tin: tên giải pháp, tự xây dựng/mua/thuê):</t>
  </si>
  <si>
    <t>- Có ban hành quy chế sử dụng hệ thống quản trị nhà trường</t>
  </si>
  <si>
    <t>Mức độ 1: dưới 20 điểm</t>
  </si>
  <si>
    <t>Mức độ 2: từ 20-50 điểm</t>
  </si>
  <si>
    <t>Mức độ 3 : trên 50 điểm</t>
  </si>
  <si>
    <t>- Có triển khai phân hệ quản lý học sinh (quản lý hồ sơ, kết quả học tập)</t>
  </si>
  <si>
    <t>- Có triển khai sổ điểm điện tử, học bạ điện tử</t>
  </si>
  <si>
    <t>File PDF: tối đa 3 điểm; Áp dụng chứng thư số: tối đa 10 điểm</t>
  </si>
  <si>
    <t>- Có triển khai phân hệ quản lý đội ngũ CBVCNV</t>
  </si>
  <si>
    <t>- Có triển khai phân hệ quản lý cơ sở vật chất</t>
  </si>
  <si>
    <t>Tối đa 10 điểm</t>
  </si>
  <si>
    <t>- Có triển khai phân hệ quản lý thông tin y tế trường học, quản lý thông tin về sức khỏe học sinh</t>
  </si>
  <si>
    <t>- Có triển khai phân hệ quản lý kế toán</t>
  </si>
  <si>
    <t>- Phần mềm kết nối và trao đổi đầy đủ dữ liệu với CSDL ngành (do Bộ quản lý)</t>
  </si>
  <si>
    <t>2.4.</t>
  </si>
  <si>
    <t>Mức độ triển khai dịch vụ trực tuyến:</t>
  </si>
  <si>
    <t>- Có triển khai ứng dụng kết nối giữa gia đình và nhà trường (thông tin: Qua OTT (Over The Top) hoặc qua ứng dụng web)</t>
  </si>
  <si>
    <t>Tối đa 8 điểm</t>
  </si>
  <si>
    <t>Mức độ 2: từ 10-18 điểm</t>
  </si>
  <si>
    <t>Mức độ 3: trên 18 điểm</t>
  </si>
  <si>
    <t>- Có triển khai dịch vụ tuyển sinh đầu cấp trực tuyến:</t>
  </si>
  <si>
    <t>Tối đa 12 điểm</t>
  </si>
  <si>
    <t>- Có triển khai dịch vụ thu phí dịch vụ giáo dục theo hình thức không dùng tiền mặt</t>
  </si>
  <si>
    <t>Chuyển đổi số trong dạy, học (100 điểm)</t>
  </si>
  <si>
    <t>Chuyển đổi số trong quản trị cơ sở giáo dục (100 điểm)</t>
  </si>
  <si>
    <t>2.3 (70đ)</t>
  </si>
  <si>
    <t>2.4(30đ)</t>
  </si>
  <si>
    <t>1.1
(có/không)</t>
  </si>
  <si>
    <t>1.2
(có/không)</t>
  </si>
  <si>
    <t>1.3 (30đ)</t>
  </si>
  <si>
    <t>1.4 (10đ)</t>
  </si>
  <si>
    <t>1.5 (20đ)</t>
  </si>
  <si>
    <t>1.7 (20đ)</t>
  </si>
  <si>
    <t>2.1
(có/không)</t>
  </si>
  <si>
    <t>2.2
(có/không)</t>
  </si>
  <si>
    <t>1.6 (20đ)</t>
  </si>
  <si>
    <t>Tên đơn vị</t>
  </si>
  <si>
    <t>Nội dung</t>
  </si>
  <si>
    <t>Xác nhận của đơn vị</t>
  </si>
  <si>
    <t>Có triển khai phần mềm dạy học trực tuyến trực tiếp (ghi tên)</t>
  </si>
  <si>
    <t>Họ tên</t>
  </si>
  <si>
    <t>Chức vụ</t>
  </si>
  <si>
    <t>Ghi chú</t>
  </si>
  <si>
    <r>
      <t>Tự đánh giá (</t>
    </r>
    <r>
      <rPr>
        <b/>
        <sz val="16"/>
        <color rgb="FFFF0000"/>
        <rFont val="Times New Roman"/>
        <family val="1"/>
      </rPr>
      <t>các trường Tiểu học và Trung học cơ sở</t>
    </r>
    <r>
      <rPr>
        <b/>
        <sz val="16"/>
        <color theme="1"/>
        <rFont val="Times New Roman"/>
        <family val="1"/>
      </rPr>
      <t>)</t>
    </r>
  </si>
  <si>
    <t>MN Hoa Sen</t>
  </si>
  <si>
    <t>MN Sơn Ca</t>
  </si>
  <si>
    <t>MN Hoa Hồng</t>
  </si>
  <si>
    <t>MN Hướng Dương</t>
  </si>
  <si>
    <t>MN Tạ Thị Kiều</t>
  </si>
  <si>
    <t>MN Họa My</t>
  </si>
  <si>
    <t>MN Hoa Mai</t>
  </si>
  <si>
    <t>MN Hoa Ban</t>
  </si>
  <si>
    <t>MN Vành Khuyên</t>
  </si>
  <si>
    <t>TH Tô Hiệu</t>
  </si>
  <si>
    <t>TH Lê Đình Chinh</t>
  </si>
  <si>
    <t>TH Lương Thế Vinh</t>
  </si>
  <si>
    <t>TH Trưng Vương</t>
  </si>
  <si>
    <t>TH Võ Thị Sáu</t>
  </si>
  <si>
    <t>TH Lê Văn Tám</t>
  </si>
  <si>
    <t>TH Kim Đồng</t>
  </si>
  <si>
    <t>TH Nguyễn Đình Chiểu</t>
  </si>
  <si>
    <t>TH Trần Quốc Toản</t>
  </si>
  <si>
    <t>TH Nguyễn Viết Xuân</t>
  </si>
  <si>
    <t>TH Nguyễn Bỉnh Khiêm</t>
  </si>
  <si>
    <t>TH Chu Văn An</t>
  </si>
  <si>
    <t>TH Ngô Gia Tự</t>
  </si>
  <si>
    <t>TH Trần Hưng Đạo</t>
  </si>
  <si>
    <t>Stt</t>
  </si>
  <si>
    <t>tt</t>
  </si>
  <si>
    <t>THCS Nguyễn Tất Thành</t>
  </si>
  <si>
    <t>THCS Trần Phú</t>
  </si>
  <si>
    <t>THCS Nguyễn Du</t>
  </si>
  <si>
    <t>THCS Nguyễn Trãi</t>
  </si>
  <si>
    <t>THCS Nguyễn Văn Trỗi</t>
  </si>
  <si>
    <t>THCS Lý Thường Kiệt</t>
  </si>
  <si>
    <t>THCS Lê Quý Đôn</t>
  </si>
  <si>
    <t>TH&amp;THCS Bế Văn Đàn (bậc TH, THCS)</t>
  </si>
  <si>
    <t>Có</t>
  </si>
  <si>
    <t>Trường</t>
  </si>
  <si>
    <t>TT</t>
  </si>
  <si>
    <t>Trần Xuân Huyên</t>
  </si>
  <si>
    <t>Trưởng ban</t>
  </si>
  <si>
    <t>Tống Mạnh Hà</t>
  </si>
  <si>
    <t>Phó ban</t>
  </si>
  <si>
    <t>Đỗ Quang Lâm</t>
  </si>
  <si>
    <t>Phan Định</t>
  </si>
  <si>
    <t>Hoàng Thị Hà</t>
  </si>
  <si>
    <t>Thành viên</t>
  </si>
  <si>
    <t>Nguyễn Hữu Hưởng</t>
  </si>
  <si>
    <t>Trần Xuân Hạnh</t>
  </si>
  <si>
    <t>Nguyễn Thị Hồng Nghĩa</t>
  </si>
  <si>
    <t>Cao Thị Trâm</t>
  </si>
  <si>
    <t>Nguyễn Thị Nhàn</t>
  </si>
  <si>
    <t>Trần Thị Thảo</t>
  </si>
  <si>
    <t>Phạm Thị Nga</t>
  </si>
  <si>
    <t>Vũ Văn Thiêm</t>
  </si>
  <si>
    <t>Hoàng Bảo</t>
  </si>
  <si>
    <t>Phan Thị Lan Hương</t>
  </si>
  <si>
    <t>Nguyễn Mạnh Cường</t>
  </si>
  <si>
    <t>Trịnh Nguyên Sơn</t>
  </si>
  <si>
    <t>Phan Thị Thu Huyền</t>
  </si>
  <si>
    <t>Hiệu trưởng</t>
  </si>
  <si>
    <t>Giáo viên</t>
  </si>
  <si>
    <t>Nhân viên</t>
  </si>
  <si>
    <t>k cel</t>
  </si>
  <si>
    <t>có</t>
  </si>
  <si>
    <t>Nguyễn Thị Thanh</t>
  </si>
  <si>
    <t>Trần Thị Hải Vân</t>
  </si>
  <si>
    <t>Phó hiệu trưởng</t>
  </si>
  <si>
    <t>giáo viên</t>
  </si>
  <si>
    <t>k w</t>
  </si>
  <si>
    <t>Lê Thanh Tú</t>
  </si>
  <si>
    <t>Phạm Thị Quý Nguyệt</t>
  </si>
  <si>
    <t>Nhân viên Y tế</t>
  </si>
  <si>
    <t>Lê Ngọc Định</t>
  </si>
  <si>
    <t>Cấn Ngọc Quyết</t>
  </si>
  <si>
    <t>có đủ</t>
  </si>
  <si>
    <t>Nguyễn Thị Tư</t>
  </si>
  <si>
    <t>Lương Hồng Mạnh</t>
  </si>
  <si>
    <t>Phó Hiệu trưởng</t>
  </si>
  <si>
    <t>Giáo viên tin học</t>
  </si>
  <si>
    <t>Phan Đình Tiến</t>
  </si>
  <si>
    <t>Phan Văn Quế</t>
  </si>
  <si>
    <t>Chu Văn Nho</t>
  </si>
  <si>
    <t>Nguyễn Hữu Thức</t>
  </si>
  <si>
    <t>Phạm Thị Lập Hạnh</t>
  </si>
  <si>
    <t>Lý Thị Hoàng Hảo</t>
  </si>
  <si>
    <t>Lý Hoàng Hiệp</t>
  </si>
  <si>
    <t>Nguyễn Thị Mộng Nhi</t>
  </si>
  <si>
    <t>Phạm Thị Lệ Quyên</t>
  </si>
  <si>
    <t xml:space="preserve">Trần Thanh Tâm </t>
  </si>
  <si>
    <t>Trần Hữu Đức</t>
  </si>
  <si>
    <t>Phan Thị Ngọc</t>
  </si>
  <si>
    <t>Nguyễn Thị Ngân Giang</t>
  </si>
  <si>
    <t>Nguyễn Đình Cầu</t>
  </si>
  <si>
    <t>Tống Văn Lệ</t>
  </si>
  <si>
    <t>Lê Trung Thành</t>
  </si>
  <si>
    <t>H - Kemg</t>
  </si>
  <si>
    <t>k cel, bs</t>
  </si>
  <si>
    <t>k cel,bs</t>
  </si>
  <si>
    <t>Nguyễn Xuân Thắng</t>
  </si>
  <si>
    <t>Lê Văn Tuân</t>
  </si>
  <si>
    <t>Lê Văn Chiến</t>
  </si>
  <si>
    <t>Đặng Thị Bích Ngà</t>
  </si>
  <si>
    <t>Hoàng Ngọc Tâm</t>
  </si>
  <si>
    <t>Vũ Ngọc Tuấn</t>
  </si>
  <si>
    <t>Bùi Thị Hòa</t>
  </si>
  <si>
    <t>Nguyễn Đình Thư</t>
  </si>
  <si>
    <t>Lương Thị Thu Hiền</t>
  </si>
  <si>
    <t>Quảng Hồng Đức</t>
  </si>
  <si>
    <t>Nguyễn  Thị Thùy Dương</t>
  </si>
  <si>
    <t>TH&amp;THCS Bế Văn Đàn</t>
  </si>
  <si>
    <t>Nguyễn Đăng Nhựt</t>
  </si>
  <si>
    <t>Phan Nguyễn Hoài Thu</t>
  </si>
  <si>
    <t>cell zalo</t>
  </si>
  <si>
    <t>có cell bs</t>
  </si>
  <si>
    <t>Lê Hồng Sơn</t>
  </si>
  <si>
    <t>Nguyễn Văn Trung</t>
  </si>
  <si>
    <t>Phạm Như Hiệp</t>
  </si>
  <si>
    <t>Nguyễn Thị Bình</t>
  </si>
  <si>
    <t>Bùi Thị Thu Hương</t>
  </si>
  <si>
    <t>Dương Thị Thu Cúc</t>
  </si>
  <si>
    <t>Đinh Thị Mai</t>
  </si>
  <si>
    <t>Trần Thị Xuyến</t>
  </si>
  <si>
    <t>Hoàng Anh Tuấn</t>
  </si>
  <si>
    <t>Nguyễn Thị Ngọc Diễm</t>
  </si>
  <si>
    <t>Phạm Minh Bắc</t>
  </si>
  <si>
    <t>Nguyễn Thị Hân</t>
  </si>
  <si>
    <t>Giáo viên Tin học</t>
  </si>
  <si>
    <t>Tổ trưởng khối 5</t>
  </si>
  <si>
    <t>Tổ trưởng khối 4</t>
  </si>
  <si>
    <t>Tổ trưởng khối 3</t>
  </si>
  <si>
    <t>Tổ trưởng khối 2</t>
  </si>
  <si>
    <t>Tổ trưởng khối 1</t>
  </si>
  <si>
    <t>Bí thư Chi Đoàn</t>
  </si>
  <si>
    <t>Tổng phụ trách Đội</t>
  </si>
  <si>
    <t>Chủ tịch CĐ</t>
  </si>
  <si>
    <t>web</t>
  </si>
  <si>
    <t>chưa</t>
  </si>
  <si>
    <t>cấp lại mk</t>
  </si>
  <si>
    <t>Trần Ngọc Sơn</t>
  </si>
  <si>
    <t>Hngôi ÊNuôil</t>
  </si>
  <si>
    <t xml:space="preserve"> Hiệu trưởng</t>
  </si>
  <si>
    <t xml:space="preserve">Đỗ Thành Đạo </t>
  </si>
  <si>
    <t>Võ Thị Hiên</t>
  </si>
  <si>
    <t>Trần Ngọc Trung</t>
  </si>
  <si>
    <t>Y Đinh</t>
  </si>
  <si>
    <t>Tổ trưởng</t>
  </si>
  <si>
    <t>Tổ phó</t>
  </si>
  <si>
    <t>Lưu Quang Biên</t>
  </si>
  <si>
    <t>Nguyễn Tấn Thịnh</t>
  </si>
  <si>
    <t>P.Hiệu trưởng</t>
  </si>
  <si>
    <t>Vũ Thị Minh Thảo</t>
  </si>
  <si>
    <t>Nguyễn Thị Liễu</t>
  </si>
  <si>
    <t>có cell zalo</t>
  </si>
  <si>
    <t>Trần Đăng Quân</t>
  </si>
  <si>
    <t>Đỗ Đăng Công Hoàng</t>
  </si>
  <si>
    <t>Tổ trưởng tổ VP</t>
  </si>
  <si>
    <t xml:space="preserve">Nguyễn Đình Huệ </t>
  </si>
  <si>
    <t>Phạm Đức Bảy</t>
  </si>
  <si>
    <t>Nguyễn Đình Chường</t>
  </si>
  <si>
    <t>Nguyễn Văn Hùng</t>
  </si>
  <si>
    <t>Trịnh Thiên</t>
  </si>
  <si>
    <t>Trần Thị Nghĩa</t>
  </si>
  <si>
    <t>Nguyễn Thị Tuyền</t>
  </si>
  <si>
    <t>Lê Thị Nam</t>
  </si>
  <si>
    <t>Lai Phan Tiền</t>
  </si>
  <si>
    <t>Nguyễn Tiến Hải</t>
  </si>
  <si>
    <t>Phan Phúc Tiến</t>
  </si>
  <si>
    <t xml:space="preserve">Giáo viên </t>
  </si>
  <si>
    <t>Tổ trưởng tổ văn phòng</t>
  </si>
  <si>
    <t>Phó bí thư Chi Đoàn</t>
  </si>
  <si>
    <t>Phùng Văn Hiệu</t>
  </si>
  <si>
    <t>Phan Viết Hoan</t>
  </si>
  <si>
    <t>Võ Thị Trâm</t>
  </si>
  <si>
    <t>Nguyễn Hùng Nhiên</t>
  </si>
  <si>
    <t>Đinh Thị Tuyết</t>
  </si>
  <si>
    <t>Phạm Thị Hằng</t>
  </si>
  <si>
    <t>Phạm Thị Thu Hằng</t>
  </si>
  <si>
    <t>Nguyễn Thị Thu Hiền</t>
  </si>
  <si>
    <t>Nguyễn Mạnh Hùng</t>
  </si>
  <si>
    <t>Trần Thị Hảo</t>
  </si>
  <si>
    <t>Ngô Thị Hải</t>
  </si>
  <si>
    <t>Đặng Thị Kiều Oanh</t>
  </si>
  <si>
    <t>zalo chưa có cell</t>
  </si>
  <si>
    <t>Dương Thị Phượng</t>
  </si>
  <si>
    <t>Đỗ Cao Cường</t>
  </si>
  <si>
    <t>Hồ Thị Hằng</t>
  </si>
  <si>
    <t>Phan Thị Khánh Vân</t>
  </si>
  <si>
    <t>Bùi Thị Hồng Nhung Mai</t>
  </si>
  <si>
    <t>Nguyễn Thị Hà</t>
  </si>
  <si>
    <t>Phạm Thị Kim Chi</t>
  </si>
  <si>
    <t>Triệu Thị Oanh</t>
  </si>
  <si>
    <t>Nguyễn Thùy Nhung</t>
  </si>
  <si>
    <t>Hà Thị Khiêm</t>
  </si>
  <si>
    <t>có cell</t>
  </si>
  <si>
    <t>DANH SÁCH CÁN BỘ GIÁO VIÊN QUẢN TRỊ TRANG WEB (Mần non, Tiểu học và Trung học cơ sở)</t>
  </si>
  <si>
    <t>Hướng dẫn sử dụng Website 3 cấp tại mục Tài liệu trên trang: https://pgddaksong.edu.vn/</t>
  </si>
  <si>
    <t>Giáo viên TPT Đội</t>
  </si>
  <si>
    <t>Nguyễn Thị Thào</t>
  </si>
  <si>
    <t>Hoàng Thị Mai Liên</t>
  </si>
  <si>
    <t>TRần Đình Hưng</t>
  </si>
  <si>
    <t>Lê Thị Nguyệt</t>
  </si>
  <si>
    <t>Lê Thị Hạnh Sâm</t>
  </si>
  <si>
    <t>Đặng Thị Cảnh</t>
  </si>
  <si>
    <t>Lê Thị Hải Yến</t>
  </si>
  <si>
    <t>Nguyễn Thị Mỹ Trinh</t>
  </si>
  <si>
    <t>Nguyễn Thị Mỹ Duyên</t>
  </si>
  <si>
    <t>Ngô Xuân Chung</t>
  </si>
  <si>
    <t>Nguyễn Hồng Thái</t>
  </si>
  <si>
    <t>Nguyễn Thị Lệ Huyền</t>
  </si>
  <si>
    <t>Trần Nữ Thủy Hồng</t>
  </si>
  <si>
    <t>Thư ký Hội đồng</t>
  </si>
  <si>
    <t>NVTB</t>
  </si>
  <si>
    <t>cell</t>
  </si>
  <si>
    <t>Lê Ngọc Cường</t>
  </si>
  <si>
    <t>Vũ Văn Ân</t>
  </si>
  <si>
    <t>có ds tv</t>
  </si>
  <si>
    <t>chưa có tvien</t>
  </si>
  <si>
    <t>Không</t>
  </si>
  <si>
    <t>Phạm Minh Nhật</t>
  </si>
  <si>
    <t>Tổng phụ trách</t>
  </si>
  <si>
    <t>Quản trị</t>
  </si>
  <si>
    <t>Dạy học</t>
  </si>
  <si>
    <t>có 15/8/2023</t>
  </si>
  <si>
    <t>Đơn vị</t>
  </si>
  <si>
    <t>DH</t>
  </si>
  <si>
    <t>QT</t>
  </si>
  <si>
    <t>Tổng</t>
  </si>
  <si>
    <t>có ds zalo</t>
  </si>
  <si>
    <t>Trần Thị Tươi</t>
  </si>
  <si>
    <t xml:space="preserve">có </t>
  </si>
  <si>
    <t>web ko hđộng</t>
  </si>
  <si>
    <t>ko web</t>
  </si>
  <si>
    <t>Điểu Thị Miên</t>
  </si>
  <si>
    <t>Trần Thị Kim Oanh</t>
  </si>
  <si>
    <t>Phan Thị Hương</t>
  </si>
  <si>
    <t>Trần Thị Kim Chi</t>
  </si>
  <si>
    <t>Nguyễn Thị Lan</t>
  </si>
  <si>
    <t>Lê Thị Ngọc Ánh</t>
  </si>
  <si>
    <t>Lưu Thị Thúy Cường</t>
  </si>
  <si>
    <t>Trương Thị Nụ</t>
  </si>
  <si>
    <t>Thị Tuyết</t>
  </si>
  <si>
    <t>H' Lũy</t>
  </si>
  <si>
    <t>Y tế</t>
  </si>
  <si>
    <t>Tổ khối trưởng khối lá</t>
  </si>
  <si>
    <t>Tổ khối trưởng Mầm, nhà trẻ</t>
  </si>
  <si>
    <t>Tổ khối trưởng chồi</t>
  </si>
  <si>
    <t>Chi ủy viên</t>
  </si>
  <si>
    <t>Bí thư ĐTN</t>
  </si>
  <si>
    <t>Tổ khối phó khối lá</t>
  </si>
  <si>
    <t>chưa ds cell</t>
  </si>
  <si>
    <t>BÀI GIẢNG ĐIỆN TỬ GIÁO VIÊN CÓ THỂ XÂY DỰNG</t>
  </si>
  <si>
    <t>HỌC LIỆU SỐ HÓA  ĐƯỢC PHÊ DUYỆT THẤP</t>
  </si>
  <si>
    <t>1.5 (20đ)
KTMT</t>
  </si>
  <si>
    <t>TỔNG ĐIỂM THẤP, CAO NHẤT</t>
  </si>
  <si>
    <t>ĐIỂM CHUYỂN ĐỔI SÔ TRONG DẠY-HỌC TỪ THẤP ĐẾN CAO</t>
  </si>
  <si>
    <t>CHUYỂN ĐỔI SỐ QUẢN TRỊ TỪ THẤP ĐẾN CAO</t>
  </si>
  <si>
    <t xml:space="preserve">Lê Thị Kiều Diễm </t>
  </si>
  <si>
    <t>GV+ Kiêm văn thư</t>
  </si>
  <si>
    <t>Đào Thị Hương</t>
  </si>
  <si>
    <t>Nguyễn Thị Mười</t>
  </si>
  <si>
    <t>Đoàn Thị Lệ</t>
  </si>
  <si>
    <t>Nguyễn Thị Thanh Huyền</t>
  </si>
  <si>
    <t>Mai Thị Tươi</t>
  </si>
  <si>
    <t>Phạm Thị Thanh Thủy</t>
  </si>
  <si>
    <t>Tạ Thị Nhuận</t>
  </si>
  <si>
    <t>Trần Thị Oanh</t>
  </si>
  <si>
    <t>Tô Thị Thu Hiền</t>
  </si>
  <si>
    <t>P. Hiệu trưởng</t>
  </si>
  <si>
    <t>Trần Thị Nguyệt</t>
  </si>
  <si>
    <t>Tổ khối phó khối mầm</t>
  </si>
  <si>
    <t xml:space="preserve">Trần Thị Thuỳ </t>
  </si>
  <si>
    <t xml:space="preserve">Tổ khối trưởng khối lá </t>
  </si>
  <si>
    <t>Nguyễn Thị Thuý</t>
  </si>
  <si>
    <t>ĐTN</t>
  </si>
  <si>
    <t>Nguyễn Thị Hạnh</t>
  </si>
  <si>
    <t>CTCĐ</t>
  </si>
  <si>
    <t>Bùi Thị Nguyên Hiệp</t>
  </si>
  <si>
    <t>Tổ khối trưởng khối mầm</t>
  </si>
  <si>
    <t>Lương Thị Kim Cúc</t>
  </si>
  <si>
    <t>Nguyễn Thị Thuỷ</t>
  </si>
  <si>
    <t>Đoàn Thị Ái</t>
  </si>
  <si>
    <t>Nguyễn Thị Lân</t>
  </si>
  <si>
    <t>Nguyễn Thị Kiều Thu</t>
  </si>
  <si>
    <t>Hoàng Thị Hoài</t>
  </si>
  <si>
    <t>N1</t>
  </si>
  <si>
    <t>N2</t>
  </si>
  <si>
    <t>N3</t>
  </si>
  <si>
    <t>N4</t>
  </si>
  <si>
    <t xml:space="preserve">DANH SÁCH NHẬN SÁCH ĐƠN VỊ </t>
  </si>
  <si>
    <t>PGD</t>
  </si>
  <si>
    <t>có t</t>
  </si>
  <si>
    <t>ht c oanh</t>
  </si>
  <si>
    <t>Thời hạn 20/5/2023</t>
  </si>
  <si>
    <t>Đề xuất, kiến nghị</t>
  </si>
  <si>
    <t>https://lms.daknong.httt.edu.vn/clients/login</t>
  </si>
  <si>
    <t>https://igiaoduc.vn/</t>
  </si>
  <si>
    <t>Đường link/ Quy chế/ văn bản hướng dẫn
'https://vnedu.vn/
'https://truong.csdl.moet.gov.vn/Login.aspx?dv=C2
hoặc phần mềm tương tự</t>
  </si>
  <si>
    <t>Ghi chú, dự thảo minh chứng</t>
  </si>
  <si>
    <t>Minh chứng có thể tải lên lưu tại Website các trường đãn link rõ ràng</t>
  </si>
  <si>
    <t>https://meet.google.com/xwp-tskc-izs</t>
  </si>
  <si>
    <t>https://drive.google.com/drive/folders/1oSMZXQ4spmZmJuBj5P6y1C5U8KnRiEAn?usp=share_link</t>
  </si>
  <si>
    <t>https://drive.google.com/drive/folders/17CORwkVMx0lCZv2u3L5bQqbzWcNin-NZ?usp=sharing</t>
  </si>
  <si>
    <t>https://drive.google.com/drive/folders/1UC2QjOP1uIt2pDIQIDhAZgYWzAHAZRLv?usp=sharing</t>
  </si>
  <si>
    <t>https://drive.google.com/drive/folders/1iYLtINCyGxZ7G_DLYK_yQEu_7D8Rf9xV?usp=sharing</t>
  </si>
  <si>
    <t>https://drive.google.com/drive/folders/1mIujBdA5pep2JJVu18O4UYix0CRP8D5n?usp=share_link</t>
  </si>
  <si>
    <t>https://drive.google.com/drive/folders/140QSrKOO6ZF6UO3Sv14wQ-OUeVf8-sZY?usp=sharing</t>
  </si>
  <si>
    <t>https://drive.google.com/drive/folders/1UkhPxSuV4TzzUCB27Kiaq7LbiQOdS2Ls?usp=sharing</t>
  </si>
  <si>
    <t>https://drive.google.com/drive/folders/1eT-RrmHZwWEHBpNo3lbwQ0TE_wfCPsdb?usp=sharing</t>
  </si>
  <si>
    <t>https://drive.google.com/drive/folders/14kpdjOsjQdmAXqY8wGU8yUwrMDBLdGS1?usp=share_link</t>
  </si>
  <si>
    <t>https://drive.google.com/drive/folders/17oOfofemW9hlffGbMHuaa90v017qjQAV?usp=sharing</t>
  </si>
  <si>
    <t>https://drive.google.com/drive/folders/1PRDBq3tzRQviBiDh88hCcMoZyPohm3Of?usp=share_link</t>
  </si>
  <si>
    <t>https://drive.google.com/drive/folders/1adzv5MBGKgqLtfY_pPP_uOn7bPHwQbbw?usp=sharing</t>
  </si>
  <si>
    <t>https://drive.google.com/drive/folders/1QENYRA9xKw2ccUwlftIt7inH_YUsK0M5</t>
  </si>
  <si>
    <t>https://drive.google.com/drive/folders/1vBFbv-fVcx3U-9d_QRn9gSchu4KV35eo?usp=sharing</t>
  </si>
  <si>
    <t>https://drive.google.com/drive/folders/1nKwDGXdX5JtiJy0SwcjRqrqI-glHI7nK?usp=share_link</t>
  </si>
  <si>
    <t>https://drive.google.com/drive/folders/1doiqCkmdl2YoBvsnZYJ9Zudg5DKywLeh?usp=sharing</t>
  </si>
  <si>
    <t>https://drive.google.com/drive/folders/12XNvYCTdLEqa3umPggJ7OrRZZjClZxp0?usp=share_link</t>
  </si>
  <si>
    <t>https://drive.google.com/drive/folders/1qALLczfuD7Xgwkxu5dXX10qUxlZpdLse</t>
  </si>
  <si>
    <t>https://drive.google.com/drive/folders/1IVSxnwPdmWzj6IjelGp-KqrfCr0QNU8g?usp=sharing</t>
  </si>
  <si>
    <t>https://drive.google.com/drive/folders/1FYBZkimEsXP07sMIygiajVYr1otr_yBR?usp=share_link</t>
  </si>
  <si>
    <t>https://drive.google.com/drive/folders/1NyyXt8VGOPeUOIvbsfxcGdtR9KQTdTiA?usp=share_link</t>
  </si>
  <si>
    <t>https://drive.google.com/drive/folders/1j_ur3I1jKnhstNSvUyAjWsFXjx9snCgu?usp=share_link</t>
  </si>
  <si>
    <t>https://docs.google.com/document/d/1KGKKHbucYQeVotLQ4bTLSW0J8dDBCJgb/edit?usp=share_link&amp;ouid=112251463395655947814&amp;rtpof=true&amp;sd=true</t>
  </si>
  <si>
    <t>https://drive.google.com/drive/folders/1JTstbMx3woOlRjKqO4wrw2sPb8w3816W?usp=sharing</t>
  </si>
  <si>
    <t>https://drive.google.com/drive/folders/13ykYuRJFAoue2DOvqHEzidZBTGnWZpUi?usp=sharing</t>
  </si>
  <si>
    <t>https://drive.google.com/drive/folders/1fiCTCECAXG2LbzMUSKZJt85W7luaLgY-?usp=sharing</t>
  </si>
  <si>
    <t>https://drive.google.com/drive/folders/1u4Zh9a-W0efzBifb92u5f81zjP-kjNvj?usp=sharing</t>
  </si>
  <si>
    <t>https://drive.google.com/drive/folders/1rcTpkQUpBpTOf1jQjvKB0ijjqXvB7bjj?usp=sharing</t>
  </si>
  <si>
    <t>https://drive.google.com/drive/folders/1nReycjpAIJXBpDN9oS-dm6Ix2YvQAqxE?usp=sharing</t>
  </si>
  <si>
    <t>https://drive.google.com/drive/folders/1preDT-L6cilQRrVVwAkZoF3AtEN0r7NB?usp=sharing</t>
  </si>
  <si>
    <t>https://drive.google.com/drive/folders/1JOp8AjR7xdHBx5JGJum0-OjY64BGYNCA?usp=sharing</t>
  </si>
  <si>
    <t>https://drive.google.com/drive/folders/1DUNOZnnaK_rhoCyQyDJm-Hhsmy5wr5Bl?usp=sharing
Azota, Quizzi</t>
  </si>
  <si>
    <t>100% CB-GV CÓ TÀI KHOẢN TẬP HUẤN
100% GV
30% GV</t>
  </si>
  <si>
    <t>Có tivi trong phòng học</t>
  </si>
  <si>
    <t>https://docs.google.com/document/d/1zU660pAUG53uWu8iN1FSPNV7bEl4CbpD/edit?usp=sharing&amp;ouid=107332198386733685307&amp;rtpof=true&amp;sd=true</t>
  </si>
  <si>
    <t>https://docs.google.com/document/d/1TBRR9QvFhGjjlLNmmnaWn0ulGOSGEdIU/edit?usp=sharing&amp;ouid=107332198386733685307&amp;rtpof=true&amp;sd=true</t>
  </si>
  <si>
    <t>https://docs.google.com/document/d/1wbcsa6wrRWdIMmROpnIP3sp3-Vj187U6/edit?usp=sharing&amp;ouid=107332198386733685307&amp;rtpof=true&amp;sd=true</t>
  </si>
  <si>
    <t>https://docs.google.com/document/d/1foaqPoNzY5tWoTcLP4KpjkKTGShygZfh/edit?usp=sharing&amp;ouid=107332198386733685307&amp;rtpof=true&amp;sd=true</t>
  </si>
  <si>
    <t>https://drive.google.com/drive/folders/1XBt4KVKbTPNl0DzDJskWTPn58tfcvECK?usp=sharing</t>
  </si>
  <si>
    <t xml:space="preserve">https://docs.google.com/document/d/1_iwg-rv9VDrPwWVjqLDhzU7CB-ASAUTJ/edit?usp=sharing&amp;ouid=107332198386733685307&amp;rtpof=true&amp;sd=true
</t>
  </si>
  <si>
    <t>Trường TH Ngô Gia Tự</t>
  </si>
  <si>
    <t>Nguyễn Thị Thu Hà</t>
  </si>
  <si>
    <t>Phạm Thị Thu Hoài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</si>
</sst>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9"/>
      <color rgb="FF000000"/>
      <name val="Arial"/>
      <family val="2"/>
    </font>
    <font>
      <b/>
      <sz val="9"/>
      <color rgb="FF000000"/>
      <name val="Arial"/>
      <family val="2"/>
    </font>
    <font>
      <b/>
      <sz val="12"/>
      <color rgb="FF000000"/>
      <name val="Arial"/>
      <family val="2"/>
    </font>
    <font>
      <i/>
      <sz val="9"/>
      <color rgb="FF000000"/>
      <name val="Arial"/>
      <family val="2"/>
    </font>
    <font>
      <b/>
      <i/>
      <sz val="9"/>
      <color rgb="FF000000"/>
      <name val="Arial"/>
      <family val="2"/>
    </font>
    <font>
      <sz val="12"/>
      <color rgb="FF000000"/>
      <name val="Arial"/>
      <family val="2"/>
    </font>
    <font>
      <u/>
      <sz val="11"/>
      <color theme="10"/>
      <name val="Calibri"/>
      <family val="2"/>
      <scheme val="minor"/>
    </font>
    <font>
      <sz val="11"/>
      <color theme="1"/>
      <name val="Times New Roman"/>
      <family val="1"/>
    </font>
    <font>
      <b/>
      <sz val="14"/>
      <color rgb="FF000000"/>
      <name val="Times New Roman"/>
      <family val="1"/>
    </font>
    <font>
      <sz val="14"/>
      <color theme="1"/>
      <name val="Times New Roman"/>
      <family val="1"/>
    </font>
    <font>
      <b/>
      <sz val="14"/>
      <color theme="1"/>
      <name val="Times New Roman"/>
      <family val="1"/>
    </font>
    <font>
      <b/>
      <sz val="12"/>
      <color theme="1"/>
      <name val="Times New Roman"/>
      <family val="1"/>
    </font>
    <font>
      <i/>
      <sz val="12"/>
      <color theme="1"/>
      <name val="Times New Roman"/>
      <family val="1"/>
    </font>
    <font>
      <b/>
      <sz val="16"/>
      <color theme="1"/>
      <name val="Times New Roman"/>
      <family val="1"/>
    </font>
    <font>
      <b/>
      <sz val="14"/>
      <color rgb="FFFF0000"/>
      <name val="Times New Roman"/>
      <family val="1"/>
    </font>
    <font>
      <b/>
      <sz val="16"/>
      <color rgb="FFFF0000"/>
      <name val="Times New Roman"/>
      <family val="1"/>
    </font>
    <font>
      <sz val="11"/>
      <color rgb="FFFF0000"/>
      <name val="Times New Roman"/>
      <family val="1"/>
    </font>
    <font>
      <b/>
      <sz val="11"/>
      <color theme="1"/>
      <name val="Times New Roman"/>
      <family val="1"/>
    </font>
    <font>
      <b/>
      <sz val="11"/>
      <color rgb="FF000000"/>
      <name val="Times New Roman"/>
      <family val="1"/>
    </font>
    <font>
      <b/>
      <sz val="10"/>
      <color rgb="FF000000"/>
      <name val="Times New Roman"/>
      <family val="1"/>
    </font>
    <font>
      <b/>
      <sz val="11"/>
      <name val="Times New Roman"/>
      <family val="1"/>
    </font>
    <font>
      <sz val="12"/>
      <color theme="1"/>
      <name val="Times New Roman"/>
      <family val="1"/>
    </font>
    <font>
      <sz val="13"/>
      <color theme="1"/>
      <name val="Times New Roman"/>
      <family val="1"/>
    </font>
    <font>
      <sz val="13"/>
      <name val="Times New Roman"/>
      <family val="1"/>
    </font>
    <font>
      <sz val="12"/>
      <color indexed="8"/>
      <name val="Times New Roman"/>
      <family val="1"/>
    </font>
    <font>
      <b/>
      <sz val="12"/>
      <color rgb="FF000000"/>
      <name val="Times New Roman"/>
      <family val="1"/>
    </font>
    <font>
      <b/>
      <sz val="12"/>
      <name val="Times New Roman"/>
      <family val="1"/>
    </font>
    <font>
      <b/>
      <sz val="12"/>
      <color rgb="FFFF0000"/>
      <name val="Times New Roman"/>
      <family val="1"/>
    </font>
    <font>
      <sz val="12"/>
      <color rgb="FFFF0000"/>
      <name val="Times New Roman"/>
      <family val="1"/>
    </font>
    <font>
      <sz val="9"/>
      <color rgb="FFFF0000"/>
      <name val="Arial"/>
      <family val="2"/>
    </font>
    <font>
      <b/>
      <sz val="14"/>
      <name val="Times New Roman"/>
      <family val="1"/>
    </font>
    <font>
      <sz val="11"/>
      <color theme="0"/>
      <name val="Times New Roman"/>
      <family val="1"/>
    </font>
    <font>
      <b/>
      <sz val="13"/>
      <color theme="3"/>
      <name val="Times New Roman"/>
      <family val="1"/>
    </font>
    <font>
      <sz val="20"/>
      <color rgb="FFFF0000"/>
      <name val="Times New Roman"/>
      <family val="1"/>
    </font>
    <font>
      <sz val="11"/>
      <color theme="10"/>
      <name val="Calibri"/>
      <family val="2"/>
      <scheme val="minor"/>
    </font>
    <font>
      <sz val="8"/>
      <color rgb="FF000000"/>
      <name val="Arial"/>
      <family val="2"/>
    </font>
    <font>
      <b/>
      <sz val="9"/>
      <color rgb="FFFF0000"/>
      <name val="Arial"/>
      <family val="2"/>
    </font>
    <font>
      <b/>
      <sz val="11"/>
      <color rgb="FFFF0000"/>
      <name val="Times New Roman"/>
      <family val="1"/>
    </font>
  </fonts>
  <fills count="10">
    <fill>
      <patternFill patternType="none"/>
    </fill>
    <fill>
      <patternFill patternType="gray125"/>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5"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212">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4" xfId="0" applyFill="1" applyBorder="1" applyAlignment="1">
      <alignment vertical="center" wrapText="1"/>
    </xf>
    <xf numFmtId="0" fontId="2" fillId="2" borderId="4" xfId="0" applyFont="1" applyFill="1" applyBorder="1" applyAlignment="1">
      <alignment vertical="center" wrapText="1"/>
    </xf>
    <xf numFmtId="0" fontId="1" fillId="2" borderId="4" xfId="0" applyFont="1" applyFill="1" applyBorder="1" applyAlignment="1">
      <alignment vertical="center" wrapText="1"/>
    </xf>
    <xf numFmtId="0" fontId="5" fillId="2" borderId="4" xfId="0" applyFont="1" applyFill="1" applyBorder="1" applyAlignment="1">
      <alignment vertical="center" wrapText="1"/>
    </xf>
    <xf numFmtId="0" fontId="1" fillId="2" borderId="3" xfId="0" applyFont="1" applyFill="1" applyBorder="1" applyAlignment="1">
      <alignment horizontal="center" vertical="center" wrapText="1"/>
    </xf>
    <xf numFmtId="0" fontId="4" fillId="2" borderId="4" xfId="0" applyFont="1" applyFill="1" applyBorder="1" applyAlignment="1">
      <alignment vertical="center" wrapText="1"/>
    </xf>
    <xf numFmtId="0" fontId="1" fillId="2" borderId="6" xfId="0" applyFont="1" applyFill="1" applyBorder="1" applyAlignment="1">
      <alignment vertical="center" wrapText="1"/>
    </xf>
    <xf numFmtId="0" fontId="4" fillId="2" borderId="6" xfId="0" applyFont="1" applyFill="1" applyBorder="1" applyAlignment="1">
      <alignment vertical="center" wrapText="1"/>
    </xf>
    <xf numFmtId="0" fontId="0" fillId="2" borderId="6" xfId="0" applyFill="1" applyBorder="1" applyAlignment="1">
      <alignment vertical="center" wrapText="1"/>
    </xf>
    <xf numFmtId="0" fontId="6" fillId="2" borderId="0" xfId="0" applyFont="1" applyFill="1" applyAlignment="1">
      <alignment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8" fillId="0" borderId="0" xfId="0" applyFont="1"/>
    <xf numFmtId="0" fontId="8" fillId="3" borderId="13" xfId="0" applyFont="1" applyFill="1" applyBorder="1"/>
    <xf numFmtId="0" fontId="8" fillId="4" borderId="13" xfId="0" applyFont="1" applyFill="1" applyBorder="1"/>
    <xf numFmtId="0" fontId="8" fillId="5" borderId="0" xfId="0" applyFont="1" applyFill="1"/>
    <xf numFmtId="0" fontId="23" fillId="0" borderId="13" xfId="0" applyFont="1" applyBorder="1" applyAlignment="1">
      <alignment horizontal="center" vertical="center"/>
    </xf>
    <xf numFmtId="0" fontId="23" fillId="0" borderId="13" xfId="0" applyFont="1" applyBorder="1" applyAlignment="1">
      <alignment horizontal="center"/>
    </xf>
    <xf numFmtId="0" fontId="23" fillId="0" borderId="13" xfId="0" applyFont="1" applyBorder="1" applyAlignment="1">
      <alignment vertical="center"/>
    </xf>
    <xf numFmtId="0" fontId="23" fillId="0" borderId="13" xfId="0" applyFont="1" applyBorder="1"/>
    <xf numFmtId="0" fontId="23" fillId="0" borderId="13" xfId="0" applyFont="1" applyBorder="1" applyAlignment="1">
      <alignment horizontal="left" vertical="center"/>
    </xf>
    <xf numFmtId="0" fontId="23" fillId="0" borderId="13" xfId="0" applyFont="1" applyBorder="1" applyAlignment="1">
      <alignment vertical="top" wrapText="1"/>
    </xf>
    <xf numFmtId="0" fontId="23" fillId="0" borderId="0" xfId="0" applyFont="1"/>
    <xf numFmtId="0" fontId="23" fillId="0" borderId="14" xfId="0" applyFont="1" applyBorder="1"/>
    <xf numFmtId="0" fontId="23" fillId="0" borderId="18" xfId="0" applyFont="1" applyBorder="1" applyAlignment="1">
      <alignment wrapText="1"/>
    </xf>
    <xf numFmtId="0" fontId="23" fillId="0" borderId="18" xfId="0" applyFont="1" applyBorder="1"/>
    <xf numFmtId="0" fontId="17" fillId="0" borderId="0" xfId="0" applyFont="1"/>
    <xf numFmtId="0" fontId="10" fillId="0" borderId="19" xfId="0" applyFont="1" applyBorder="1"/>
    <xf numFmtId="0" fontId="22" fillId="0" borderId="18" xfId="0" applyFont="1" applyBorder="1" applyAlignment="1">
      <alignment horizontal="center" vertical="center"/>
    </xf>
    <xf numFmtId="0" fontId="22" fillId="0" borderId="18" xfId="0" applyFont="1" applyBorder="1" applyAlignment="1">
      <alignment horizontal="center"/>
    </xf>
    <xf numFmtId="0" fontId="25" fillId="0" borderId="18" xfId="0" applyFont="1" applyBorder="1" applyAlignment="1">
      <alignment horizontal="center" vertical="center"/>
    </xf>
    <xf numFmtId="0" fontId="12" fillId="0" borderId="18" xfId="0" applyFont="1" applyBorder="1" applyAlignment="1">
      <alignment horizontal="center" vertical="center"/>
    </xf>
    <xf numFmtId="0" fontId="12" fillId="0" borderId="18" xfId="0" applyFont="1" applyBorder="1" applyAlignment="1">
      <alignment horizontal="center" vertical="center" wrapText="1"/>
    </xf>
    <xf numFmtId="0" fontId="28" fillId="0" borderId="18" xfId="0" applyFont="1" applyBorder="1" applyAlignment="1">
      <alignment horizontal="center" vertical="center"/>
    </xf>
    <xf numFmtId="0" fontId="29" fillId="0" borderId="18" xfId="0" applyFont="1" applyBorder="1" applyAlignment="1">
      <alignment horizontal="center" vertical="center"/>
    </xf>
    <xf numFmtId="0" fontId="28" fillId="5" borderId="18" xfId="0" applyFont="1" applyFill="1" applyBorder="1" applyAlignment="1">
      <alignment horizontal="center" vertical="center"/>
    </xf>
    <xf numFmtId="0" fontId="29" fillId="6" borderId="18" xfId="0" applyFont="1" applyFill="1" applyBorder="1" applyAlignment="1">
      <alignment horizontal="center" vertical="center"/>
    </xf>
    <xf numFmtId="0" fontId="22" fillId="6" borderId="18" xfId="0" applyFont="1" applyFill="1" applyBorder="1" applyAlignment="1">
      <alignment horizontal="center" vertical="center"/>
    </xf>
    <xf numFmtId="0" fontId="25" fillId="6" borderId="18" xfId="0" applyFont="1" applyFill="1" applyBorder="1" applyAlignment="1">
      <alignment horizontal="center" vertical="center"/>
    </xf>
    <xf numFmtId="0" fontId="28" fillId="0" borderId="18" xfId="0" applyFont="1" applyBorder="1" applyAlignment="1">
      <alignment horizontal="left" vertical="center"/>
    </xf>
    <xf numFmtId="0" fontId="28" fillId="5" borderId="18" xfId="0" applyFont="1" applyFill="1" applyBorder="1" applyAlignment="1">
      <alignment horizontal="left" vertical="center"/>
    </xf>
    <xf numFmtId="0" fontId="26" fillId="0" borderId="18" xfId="0" applyFont="1" applyBorder="1" applyAlignment="1">
      <alignment horizontal="left" vertical="center"/>
    </xf>
    <xf numFmtId="0" fontId="26" fillId="0" borderId="18" xfId="0" applyFont="1" applyBorder="1" applyAlignment="1">
      <alignment horizontal="left" vertical="center" wrapText="1"/>
    </xf>
    <xf numFmtId="0" fontId="27" fillId="0" borderId="18" xfId="0" applyFont="1" applyBorder="1" applyAlignment="1">
      <alignment horizontal="left" vertical="center" wrapText="1"/>
    </xf>
    <xf numFmtId="0" fontId="24" fillId="0" borderId="13" xfId="0" applyFont="1" applyBorder="1" applyAlignment="1">
      <alignment horizontal="left" vertical="center"/>
    </xf>
    <xf numFmtId="0" fontId="24" fillId="0" borderId="0" xfId="0" applyFont="1"/>
    <xf numFmtId="0" fontId="24" fillId="0" borderId="18" xfId="0" applyFont="1" applyBorder="1" applyAlignment="1">
      <alignment horizontal="center" vertical="center"/>
    </xf>
    <xf numFmtId="0" fontId="24" fillId="0" borderId="18" xfId="0" applyFont="1" applyBorder="1" applyAlignment="1">
      <alignment vertical="center"/>
    </xf>
    <xf numFmtId="0" fontId="24" fillId="0" borderId="18" xfId="0" applyFont="1" applyBorder="1"/>
    <xf numFmtId="0" fontId="11" fillId="0" borderId="18" xfId="0" applyFont="1" applyBorder="1" applyAlignment="1">
      <alignment horizontal="center" vertical="center"/>
    </xf>
    <xf numFmtId="0" fontId="10" fillId="0" borderId="0" xfId="0" applyFont="1"/>
    <xf numFmtId="0" fontId="11" fillId="0" borderId="18" xfId="0" applyFont="1" applyBorder="1"/>
    <xf numFmtId="0" fontId="9" fillId="0" borderId="18" xfId="0" applyFont="1" applyBorder="1" applyAlignment="1">
      <alignment horizontal="left" vertical="center" wrapText="1"/>
    </xf>
    <xf numFmtId="0" fontId="10" fillId="0" borderId="18" xfId="0" applyFont="1" applyBorder="1"/>
    <xf numFmtId="0" fontId="9" fillId="0" borderId="18" xfId="0" applyFont="1" applyBorder="1" applyAlignment="1">
      <alignment horizontal="left" vertical="center"/>
    </xf>
    <xf numFmtId="0" fontId="9" fillId="0" borderId="18" xfId="0" applyFont="1" applyBorder="1" applyAlignment="1">
      <alignment horizontal="left"/>
    </xf>
    <xf numFmtId="0" fontId="31" fillId="0" borderId="18" xfId="0" applyFont="1" applyBorder="1" applyAlignment="1">
      <alignment horizontal="left" wrapText="1"/>
    </xf>
    <xf numFmtId="0" fontId="9" fillId="0" borderId="18" xfId="0" applyFont="1" applyBorder="1" applyAlignment="1">
      <alignment horizontal="left" wrapText="1"/>
    </xf>
    <xf numFmtId="0" fontId="31" fillId="0" borderId="18" xfId="0" applyFont="1" applyBorder="1" applyAlignment="1">
      <alignment horizontal="left"/>
    </xf>
    <xf numFmtId="0" fontId="9" fillId="0" borderId="18" xfId="0" applyFont="1" applyBorder="1"/>
    <xf numFmtId="0" fontId="11" fillId="0" borderId="18" xfId="0" applyFont="1" applyBorder="1" applyAlignment="1">
      <alignment vertical="center"/>
    </xf>
    <xf numFmtId="0" fontId="10" fillId="0" borderId="18" xfId="0" applyFont="1" applyBorder="1" applyAlignment="1">
      <alignment horizontal="center" vertical="center"/>
    </xf>
    <xf numFmtId="0" fontId="12" fillId="7" borderId="18" xfId="0" applyFont="1" applyFill="1" applyBorder="1" applyAlignment="1">
      <alignment horizontal="center" vertical="center"/>
    </xf>
    <xf numFmtId="0" fontId="32" fillId="0" borderId="0" xfId="0" applyFont="1"/>
    <xf numFmtId="0" fontId="18" fillId="0" borderId="18" xfId="0" applyFont="1" applyBorder="1"/>
    <xf numFmtId="0" fontId="19" fillId="0" borderId="18" xfId="0" applyFont="1" applyBorder="1" applyAlignment="1">
      <alignment horizontal="left" vertical="center" wrapText="1"/>
    </xf>
    <xf numFmtId="0" fontId="22" fillId="0" borderId="18" xfId="0" applyFont="1" applyBorder="1" applyAlignment="1">
      <alignment horizontal="center" vertical="center" wrapText="1"/>
    </xf>
    <xf numFmtId="0" fontId="19" fillId="0" borderId="18" xfId="0" applyFont="1" applyBorder="1" applyAlignment="1">
      <alignment horizontal="left" vertical="center"/>
    </xf>
    <xf numFmtId="0" fontId="20" fillId="0" borderId="18" xfId="0" applyFont="1" applyBorder="1" applyAlignment="1">
      <alignment horizontal="left"/>
    </xf>
    <xf numFmtId="0" fontId="21" fillId="0" borderId="18" xfId="0" applyFont="1" applyBorder="1" applyAlignment="1">
      <alignment horizontal="left" wrapText="1"/>
    </xf>
    <xf numFmtId="0" fontId="19" fillId="0" borderId="18" xfId="0" applyFont="1" applyBorder="1" applyAlignment="1">
      <alignment horizontal="left"/>
    </xf>
    <xf numFmtId="0" fontId="19" fillId="0" borderId="18" xfId="0" applyFont="1" applyBorder="1" applyAlignment="1">
      <alignment horizontal="left" wrapText="1"/>
    </xf>
    <xf numFmtId="0" fontId="25" fillId="0" borderId="18" xfId="0" applyFont="1" applyBorder="1" applyAlignment="1">
      <alignment horizontal="center"/>
    </xf>
    <xf numFmtId="0" fontId="21" fillId="0" borderId="18" xfId="0" applyFont="1" applyBorder="1" applyAlignment="1">
      <alignment horizontal="left"/>
    </xf>
    <xf numFmtId="0" fontId="19" fillId="0" borderId="18" xfId="0" applyFont="1" applyBorder="1"/>
    <xf numFmtId="0" fontId="19" fillId="0" borderId="18" xfId="0" applyFont="1" applyBorder="1" applyAlignment="1">
      <alignment vertical="top" wrapText="1"/>
    </xf>
    <xf numFmtId="0" fontId="15" fillId="0" borderId="18" xfId="0" applyFont="1" applyBorder="1" applyAlignment="1">
      <alignment horizontal="center" vertical="center"/>
    </xf>
    <xf numFmtId="164" fontId="15" fillId="6" borderId="18" xfId="0" applyNumberFormat="1" applyFont="1" applyFill="1" applyBorder="1" applyAlignment="1">
      <alignment horizontal="center" vertical="center"/>
    </xf>
    <xf numFmtId="0" fontId="15" fillId="6" borderId="18" xfId="0" applyFont="1" applyFill="1" applyBorder="1" applyAlignment="1">
      <alignment horizontal="center" vertical="center"/>
    </xf>
    <xf numFmtId="0" fontId="10" fillId="0" borderId="18" xfId="0" applyFont="1" applyBorder="1" applyAlignment="1">
      <alignment horizontal="center" vertical="center" wrapText="1"/>
    </xf>
    <xf numFmtId="0" fontId="29" fillId="8" borderId="18" xfId="0" applyFont="1" applyFill="1" applyBorder="1" applyAlignment="1">
      <alignment horizontal="center" vertical="center"/>
    </xf>
    <xf numFmtId="0" fontId="12" fillId="8" borderId="18" xfId="0" applyFont="1" applyFill="1" applyBorder="1" applyAlignment="1">
      <alignment horizontal="left" vertical="center"/>
    </xf>
    <xf numFmtId="0" fontId="22" fillId="8" borderId="18" xfId="0" applyFont="1" applyFill="1" applyBorder="1" applyAlignment="1">
      <alignment horizontal="center" vertical="center"/>
    </xf>
    <xf numFmtId="0" fontId="12" fillId="8" borderId="18" xfId="0" applyFont="1" applyFill="1" applyBorder="1" applyAlignment="1">
      <alignment horizontal="center" vertical="center"/>
    </xf>
    <xf numFmtId="0" fontId="12" fillId="4" borderId="18" xfId="0" applyFont="1" applyFill="1" applyBorder="1" applyAlignment="1">
      <alignment horizontal="center" vertical="center"/>
    </xf>
    <xf numFmtId="0" fontId="28" fillId="4" borderId="18" xfId="0" applyFont="1" applyFill="1" applyBorder="1" applyAlignment="1">
      <alignment horizontal="left" vertical="center"/>
    </xf>
    <xf numFmtId="0" fontId="29" fillId="4" borderId="18" xfId="0" applyFont="1" applyFill="1" applyBorder="1" applyAlignment="1">
      <alignment horizontal="center" vertical="center"/>
    </xf>
    <xf numFmtId="0" fontId="28" fillId="4" borderId="18" xfId="0" applyFont="1" applyFill="1" applyBorder="1" applyAlignment="1">
      <alignment horizontal="center" vertical="center"/>
    </xf>
    <xf numFmtId="0" fontId="26" fillId="4" borderId="18" xfId="0" applyFont="1" applyFill="1" applyBorder="1" applyAlignment="1">
      <alignment horizontal="left" vertical="center" wrapText="1"/>
    </xf>
    <xf numFmtId="0" fontId="22" fillId="4" borderId="18" xfId="0" applyFont="1" applyFill="1" applyBorder="1" applyAlignment="1">
      <alignment horizontal="center" vertical="center"/>
    </xf>
    <xf numFmtId="0" fontId="26" fillId="4" borderId="18" xfId="0" applyFont="1" applyFill="1" applyBorder="1" applyAlignment="1">
      <alignment horizontal="left" vertical="center"/>
    </xf>
    <xf numFmtId="0" fontId="25" fillId="4" borderId="18" xfId="0" applyFont="1" applyFill="1" applyBorder="1" applyAlignment="1">
      <alignment horizontal="center" vertical="center"/>
    </xf>
    <xf numFmtId="0" fontId="27" fillId="4" borderId="18" xfId="0" applyFont="1" applyFill="1" applyBorder="1" applyAlignment="1">
      <alignment horizontal="left" vertical="center" wrapText="1"/>
    </xf>
    <xf numFmtId="0" fontId="11" fillId="8" borderId="18" xfId="0" applyFont="1" applyFill="1" applyBorder="1" applyAlignment="1">
      <alignment horizontal="center" vertical="center"/>
    </xf>
    <xf numFmtId="0" fontId="23" fillId="4" borderId="13"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13" xfId="0" applyFont="1" applyFill="1" applyBorder="1" applyAlignment="1">
      <alignment horizontal="left" vertical="center"/>
    </xf>
    <xf numFmtId="0" fontId="23" fillId="4" borderId="18" xfId="0" applyFont="1" applyFill="1" applyBorder="1" applyAlignment="1">
      <alignment vertical="center"/>
    </xf>
    <xf numFmtId="0" fontId="23" fillId="4" borderId="18" xfId="0" applyFont="1" applyFill="1" applyBorder="1"/>
    <xf numFmtId="0" fontId="23" fillId="4" borderId="0" xfId="0" applyFont="1" applyFill="1"/>
    <xf numFmtId="0" fontId="23" fillId="4" borderId="13" xfId="0" applyFont="1" applyFill="1" applyBorder="1" applyAlignment="1">
      <alignment vertical="center"/>
    </xf>
    <xf numFmtId="0" fontId="23" fillId="4" borderId="13" xfId="0" applyFont="1" applyFill="1" applyBorder="1"/>
    <xf numFmtId="0" fontId="10" fillId="5" borderId="0" xfId="0" applyFont="1" applyFill="1" applyAlignment="1">
      <alignment horizontal="center" vertical="center"/>
    </xf>
    <xf numFmtId="0" fontId="10" fillId="5" borderId="18" xfId="0" applyFont="1" applyFill="1" applyBorder="1" applyAlignment="1">
      <alignment horizontal="center" vertical="center"/>
    </xf>
    <xf numFmtId="164" fontId="8" fillId="0" borderId="0" xfId="0" applyNumberFormat="1" applyFont="1"/>
    <xf numFmtId="0" fontId="34" fillId="5" borderId="0" xfId="0" applyFont="1" applyFill="1"/>
    <xf numFmtId="0" fontId="2" fillId="9" borderId="4" xfId="0" applyFont="1" applyFill="1" applyBorder="1" applyAlignment="1">
      <alignment vertical="center" wrapText="1"/>
    </xf>
    <xf numFmtId="0" fontId="1" fillId="9" borderId="4" xfId="0" applyFont="1" applyFill="1" applyBorder="1" applyAlignment="1">
      <alignment vertical="center" wrapText="1"/>
    </xf>
    <xf numFmtId="0" fontId="1" fillId="9" borderId="6" xfId="0" applyFont="1" applyFill="1" applyBorder="1" applyAlignment="1">
      <alignment vertical="center" wrapText="1"/>
    </xf>
    <xf numFmtId="0" fontId="0" fillId="9" borderId="6" xfId="0" applyFill="1" applyBorder="1" applyAlignment="1">
      <alignment vertical="center" wrapText="1"/>
    </xf>
    <xf numFmtId="0" fontId="0" fillId="9" borderId="4" xfId="0" applyFill="1" applyBorder="1" applyAlignment="1">
      <alignment vertical="center" wrapText="1"/>
    </xf>
    <xf numFmtId="0" fontId="1" fillId="9" borderId="5" xfId="0" applyFont="1" applyFill="1" applyBorder="1" applyAlignment="1">
      <alignment vertical="center" wrapText="1"/>
    </xf>
    <xf numFmtId="0" fontId="36" fillId="9" borderId="22" xfId="0" quotePrefix="1" applyFont="1" applyFill="1" applyBorder="1" applyAlignment="1">
      <alignment vertical="center" wrapText="1"/>
    </xf>
    <xf numFmtId="0" fontId="35" fillId="9" borderId="5" xfId="1" quotePrefix="1" applyFont="1" applyFill="1" applyBorder="1" applyAlignment="1">
      <alignment horizontal="left" vertical="center" wrapText="1"/>
    </xf>
    <xf numFmtId="0" fontId="0" fillId="9" borderId="5" xfId="0" applyFill="1" applyBorder="1" applyAlignment="1">
      <alignment vertical="center" wrapText="1"/>
    </xf>
    <xf numFmtId="0" fontId="7" fillId="9" borderId="5" xfId="1" applyFill="1" applyBorder="1" applyAlignment="1">
      <alignment horizontal="left" vertical="center" wrapText="1"/>
    </xf>
    <xf numFmtId="0" fontId="0" fillId="9" borderId="3" xfId="0" applyFill="1" applyBorder="1" applyAlignment="1">
      <alignment vertical="center" wrapText="1"/>
    </xf>
    <xf numFmtId="0" fontId="1" fillId="9" borderId="3" xfId="0" applyFont="1" applyFill="1" applyBorder="1" applyAlignment="1">
      <alignment vertical="center" wrapText="1"/>
    </xf>
    <xf numFmtId="0" fontId="1" fillId="9" borderId="6" xfId="0" quotePrefix="1" applyFont="1" applyFill="1" applyBorder="1" applyAlignment="1">
      <alignment vertical="center" wrapText="1"/>
    </xf>
    <xf numFmtId="0" fontId="37" fillId="5"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5" xfId="0" applyFont="1" applyFill="1" applyBorder="1" applyAlignment="1">
      <alignment vertical="center" wrapText="1"/>
    </xf>
    <xf numFmtId="0" fontId="1" fillId="2" borderId="3" xfId="0" applyFont="1" applyFill="1" applyBorder="1" applyAlignment="1">
      <alignment vertical="center" wrapText="1"/>
    </xf>
    <xf numFmtId="0" fontId="7" fillId="2" borderId="8" xfId="1" applyFill="1" applyBorder="1" applyAlignment="1">
      <alignment vertical="center" wrapText="1"/>
    </xf>
    <xf numFmtId="0" fontId="7" fillId="2" borderId="5" xfId="1" applyFill="1" applyBorder="1" applyAlignment="1">
      <alignment vertical="center" wrapText="1"/>
    </xf>
    <xf numFmtId="0" fontId="7" fillId="2" borderId="3" xfId="1" applyFill="1" applyBorder="1" applyAlignment="1">
      <alignment vertical="center" wrapText="1"/>
    </xf>
    <xf numFmtId="0" fontId="7" fillId="9" borderId="8" xfId="1" applyFill="1" applyBorder="1" applyAlignment="1">
      <alignment vertical="center" wrapText="1"/>
    </xf>
    <xf numFmtId="0" fontId="7" fillId="0" borderId="0" xfId="1" applyAlignment="1">
      <alignment vertical="center"/>
    </xf>
    <xf numFmtId="0" fontId="7" fillId="9" borderId="5" xfId="1" applyFill="1" applyBorder="1" applyAlignment="1">
      <alignment vertical="center" wrapText="1"/>
    </xf>
    <xf numFmtId="0" fontId="7" fillId="0" borderId="0" xfId="1"/>
    <xf numFmtId="0" fontId="7" fillId="0" borderId="0" xfId="1" applyAlignment="1">
      <alignment horizontal="center" vertical="center"/>
    </xf>
    <xf numFmtId="0" fontId="7" fillId="0" borderId="0" xfId="1" applyAlignment="1">
      <alignment horizontal="justify" vertical="center"/>
    </xf>
    <xf numFmtId="0" fontId="7" fillId="0" borderId="11" xfId="1" applyBorder="1" applyAlignment="1">
      <alignment vertical="center"/>
    </xf>
    <xf numFmtId="0" fontId="7" fillId="0" borderId="0" xfId="1" applyBorder="1" applyAlignment="1">
      <alignment vertical="center"/>
    </xf>
    <xf numFmtId="9" fontId="1" fillId="9" borderId="5" xfId="0" applyNumberFormat="1"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9" fontId="1" fillId="9" borderId="5" xfId="0" applyNumberFormat="1" applyFont="1" applyFill="1" applyBorder="1" applyAlignment="1">
      <alignment horizontal="center" vertical="center" wrapText="1"/>
    </xf>
    <xf numFmtId="9" fontId="1" fillId="9" borderId="3" xfId="0" applyNumberFormat="1" applyFont="1" applyFill="1" applyBorder="1" applyAlignment="1">
      <alignment horizontal="center" vertical="center" wrapText="1"/>
    </xf>
    <xf numFmtId="9" fontId="1" fillId="9" borderId="8" xfId="0" applyNumberFormat="1" applyFont="1" applyFill="1" applyBorder="1" applyAlignment="1">
      <alignment vertical="center" wrapText="1"/>
    </xf>
    <xf numFmtId="0" fontId="7" fillId="9" borderId="4" xfId="1" applyFill="1" applyBorder="1" applyAlignment="1">
      <alignment horizontal="center" vertical="center" wrapText="1"/>
    </xf>
    <xf numFmtId="0" fontId="38" fillId="0" borderId="18" xfId="0" applyFont="1" applyBorder="1"/>
    <xf numFmtId="0" fontId="38" fillId="0" borderId="18" xfId="0" applyFont="1" applyBorder="1" applyAlignment="1">
      <alignment horizontal="left"/>
    </xf>
    <xf numFmtId="0" fontId="3"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2" borderId="7" xfId="0" applyFont="1" applyFill="1" applyBorder="1" applyAlignment="1">
      <alignment vertical="center" wrapText="1"/>
    </xf>
    <xf numFmtId="0" fontId="4" fillId="2" borderId="2" xfId="0" applyFont="1" applyFill="1" applyBorder="1" applyAlignment="1">
      <alignment vertical="center" wrapText="1"/>
    </xf>
    <xf numFmtId="0" fontId="1" fillId="2" borderId="7" xfId="0" applyFont="1" applyFill="1" applyBorder="1" applyAlignment="1">
      <alignment vertical="center" wrapText="1"/>
    </xf>
    <xf numFmtId="0" fontId="1" fillId="2" borderId="2"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2" xfId="0" applyFont="1" applyFill="1" applyBorder="1" applyAlignment="1">
      <alignment vertical="center" wrapText="1"/>
    </xf>
    <xf numFmtId="0" fontId="4" fillId="2" borderId="4" xfId="0" applyFont="1" applyFill="1" applyBorder="1" applyAlignment="1">
      <alignment vertical="center" wrapText="1"/>
    </xf>
    <xf numFmtId="0" fontId="1" fillId="9" borderId="8" xfId="0" applyFont="1" applyFill="1" applyBorder="1" applyAlignment="1">
      <alignment vertical="center" wrapText="1"/>
    </xf>
    <xf numFmtId="0" fontId="1" fillId="9" borderId="5" xfId="0" applyFont="1" applyFill="1" applyBorder="1" applyAlignment="1">
      <alignment vertical="center" wrapText="1"/>
    </xf>
    <xf numFmtId="0" fontId="1" fillId="9" borderId="3"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3"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3" xfId="0" applyFont="1" applyFill="1" applyBorder="1" applyAlignment="1">
      <alignment vertical="center" wrapText="1"/>
    </xf>
    <xf numFmtId="0" fontId="7" fillId="9" borderId="8" xfId="1" applyFill="1" applyBorder="1" applyAlignment="1">
      <alignment horizontal="center" vertical="center" wrapText="1"/>
    </xf>
    <xf numFmtId="0" fontId="7" fillId="9" borderId="5" xfId="1" applyFill="1" applyBorder="1" applyAlignment="1">
      <alignment horizontal="center" vertical="center" wrapText="1"/>
    </xf>
    <xf numFmtId="0" fontId="1" fillId="2" borderId="5" xfId="0" applyFont="1" applyFill="1" applyBorder="1" applyAlignment="1">
      <alignment vertical="center" wrapText="1"/>
    </xf>
    <xf numFmtId="0" fontId="30" fillId="2" borderId="8" xfId="0" applyFont="1" applyFill="1" applyBorder="1" applyAlignment="1">
      <alignment vertical="center" wrapText="1"/>
    </xf>
    <xf numFmtId="0" fontId="30" fillId="2" borderId="5" xfId="0" applyFont="1" applyFill="1" applyBorder="1" applyAlignment="1">
      <alignment vertical="center" wrapText="1"/>
    </xf>
    <xf numFmtId="0" fontId="30" fillId="2" borderId="3" xfId="0" applyFont="1" applyFill="1" applyBorder="1" applyAlignment="1">
      <alignment vertical="center" wrapText="1"/>
    </xf>
    <xf numFmtId="0" fontId="4" fillId="2" borderId="5" xfId="0" applyFont="1" applyFill="1" applyBorder="1" applyAlignment="1">
      <alignment vertical="center" wrapText="1"/>
    </xf>
    <xf numFmtId="0" fontId="2" fillId="5"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0" fillId="0" borderId="0" xfId="0" applyFont="1" applyAlignment="1">
      <alignment horizontal="center" vertical="center"/>
    </xf>
    <xf numFmtId="0" fontId="18" fillId="0" borderId="18" xfId="0" applyFont="1" applyBorder="1" applyAlignment="1">
      <alignment horizontal="center" vertical="center"/>
    </xf>
    <xf numFmtId="0" fontId="9" fillId="2" borderId="18" xfId="0" applyFont="1" applyFill="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33" fillId="0" borderId="0" xfId="0" applyFont="1" applyAlignment="1">
      <alignment horizontal="center" vertical="center"/>
    </xf>
    <xf numFmtId="0" fontId="11" fillId="0" borderId="17" xfId="0" applyFont="1" applyBorder="1" applyAlignment="1">
      <alignment horizontal="center"/>
    </xf>
    <xf numFmtId="0" fontId="11" fillId="0" borderId="17" xfId="0" applyFont="1" applyBorder="1" applyAlignment="1">
      <alignment horizontal="center" vertical="center"/>
    </xf>
    <xf numFmtId="0" fontId="9" fillId="2" borderId="16"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3" fillId="0" borderId="17" xfId="0" applyFont="1" applyBorder="1" applyAlignment="1">
      <alignment horizontal="center" vertical="center"/>
    </xf>
    <xf numFmtId="0" fontId="14" fillId="0" borderId="15" xfId="0" applyFont="1" applyBorder="1" applyAlignment="1">
      <alignment horizontal="center" vertical="center"/>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11" fillId="0" borderId="0" xfId="0" applyFont="1" applyAlignment="1">
      <alignment horizontal="center" vertical="center"/>
    </xf>
    <xf numFmtId="0" fontId="23" fillId="0" borderId="18" xfId="0" applyFont="1" applyBorder="1" applyAlignment="1">
      <alignment horizontal="center" vertical="center"/>
    </xf>
    <xf numFmtId="0" fontId="23" fillId="0" borderId="19" xfId="0" applyFont="1" applyBorder="1"/>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TBC</a:t>
            </a:r>
            <a:r>
              <a:rPr lang="en-US" sz="1400" baseline="0"/>
              <a:t> </a:t>
            </a:r>
            <a:r>
              <a:rPr lang="en-US" sz="1400"/>
              <a:t>PHÒNG</a:t>
            </a:r>
            <a:r>
              <a:rPr lang="en-US" sz="1400" baseline="0"/>
              <a:t> GIÁO DỤC TRONG TỪ CÁC TRƯỜNG</a:t>
            </a:r>
            <a:endParaRPr lang="en-US" sz="1400"/>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3.0643175466507799E-2"/>
          <c:y val="0.22725354943241535"/>
          <c:w val="0.9387136490669844"/>
          <c:h val="0.60945383553401888"/>
        </c:manualLayout>
      </c:layout>
      <c:bar3DChart>
        <c:barDir val="col"/>
        <c:grouping val="stacked"/>
        <c:varyColors val="0"/>
        <c:ser>
          <c:idx val="0"/>
          <c:order val="0"/>
          <c:tx>
            <c:strRef>
              <c:f>'KQ PGD TỪ TRƯỜNG'!$X$6</c:f>
              <c:strCache>
                <c:ptCount val="1"/>
                <c:pt idx="0">
                  <c:v>PGD</c:v>
                </c:pt>
              </c:strCache>
            </c:strRef>
          </c:tx>
          <c:invertIfNegative val="0"/>
          <c:dLbls>
            <c:dLbl>
              <c:idx val="0"/>
              <c:layout>
                <c:manualLayout>
                  <c:x val="1.6666666666666666E-2"/>
                  <c:y val="-0.208333333333333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EF-46C7-9802-D949812C7B82}"/>
                </c:ext>
              </c:extLst>
            </c:dLbl>
            <c:dLbl>
              <c:idx val="1"/>
              <c:layout>
                <c:manualLayout>
                  <c:x val="1.6666666666666666E-2"/>
                  <c:y val="-0.212962962962962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EF-46C7-9802-D949812C7B82}"/>
                </c:ext>
              </c:extLst>
            </c:dLbl>
            <c:dLbl>
              <c:idx val="2"/>
              <c:layout>
                <c:manualLayout>
                  <c:x val="1.6666666666666666E-2"/>
                  <c:y val="-0.310185185185185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EF-46C7-9802-D949812C7B82}"/>
                </c:ext>
              </c:extLst>
            </c:dLbl>
            <c:spPr>
              <a:noFill/>
              <a:ln>
                <a:noFill/>
              </a:ln>
              <a:effectLst/>
            </c:spPr>
            <c:txPr>
              <a:bodyPr/>
              <a:lstStyle/>
              <a:p>
                <a:pPr>
                  <a:defRPr sz="14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'KQ PGD TỪ TRƯỜNG'!$Y$5:$AA$5</c:f>
              <c:strCache>
                <c:ptCount val="3"/>
                <c:pt idx="0">
                  <c:v>Dạy học</c:v>
                </c:pt>
                <c:pt idx="1">
                  <c:v>Quản trị</c:v>
                </c:pt>
                <c:pt idx="2">
                  <c:v>Tổng</c:v>
                </c:pt>
              </c:strCache>
            </c:strRef>
          </c:cat>
          <c:val>
            <c:numRef>
              <c:f>'KQ PGD TỪ TRƯỜNG'!$Y$6:$AA$6</c:f>
              <c:numCache>
                <c:formatCode>0.0</c:formatCode>
                <c:ptCount val="3"/>
                <c:pt idx="0">
                  <c:v>64</c:v>
                </c:pt>
                <c:pt idx="1">
                  <c:v>64.318181818181813</c:v>
                </c:pt>
                <c:pt idx="2">
                  <c:v>128.31818181818181</c:v>
                </c:pt>
              </c:numCache>
            </c:numRef>
          </c:val>
          <c:extLst>
            <c:ext xmlns:c16="http://schemas.microsoft.com/office/drawing/2014/chart" uri="{C3380CC4-5D6E-409C-BE32-E72D297353CC}">
              <c16:uniqueId val="{00000003-C1EF-46C7-9802-D949812C7B82}"/>
            </c:ext>
          </c:extLst>
        </c:ser>
        <c:dLbls>
          <c:showLegendKey val="0"/>
          <c:showVal val="1"/>
          <c:showCatName val="0"/>
          <c:showSerName val="0"/>
          <c:showPercent val="0"/>
          <c:showBubbleSize val="0"/>
        </c:dLbls>
        <c:gapWidth val="95"/>
        <c:gapDepth val="95"/>
        <c:shape val="cylinder"/>
        <c:axId val="56278400"/>
        <c:axId val="81279616"/>
        <c:axId val="0"/>
      </c:bar3DChart>
      <c:catAx>
        <c:axId val="56278400"/>
        <c:scaling>
          <c:orientation val="minMax"/>
        </c:scaling>
        <c:delete val="0"/>
        <c:axPos val="b"/>
        <c:numFmt formatCode="General" sourceLinked="0"/>
        <c:majorTickMark val="none"/>
        <c:minorTickMark val="none"/>
        <c:tickLblPos val="nextTo"/>
        <c:crossAx val="81279616"/>
        <c:crosses val="autoZero"/>
        <c:auto val="1"/>
        <c:lblAlgn val="ctr"/>
        <c:lblOffset val="100"/>
        <c:noMultiLvlLbl val="0"/>
      </c:catAx>
      <c:valAx>
        <c:axId val="81279616"/>
        <c:scaling>
          <c:orientation val="minMax"/>
        </c:scaling>
        <c:delete val="1"/>
        <c:axPos val="l"/>
        <c:numFmt formatCode="0.0" sourceLinked="1"/>
        <c:majorTickMark val="out"/>
        <c:minorTickMark val="none"/>
        <c:tickLblPos val="nextTo"/>
        <c:crossAx val="56278400"/>
        <c:crosses val="autoZero"/>
        <c:crossBetween val="between"/>
      </c:valAx>
    </c:plotArea>
    <c:legend>
      <c:legendPos val="t"/>
      <c:overlay val="0"/>
    </c:legend>
    <c:plotVisOnly val="1"/>
    <c:dispBlanksAs val="gap"/>
    <c:showDLblsOverMax val="0"/>
  </c:chart>
  <c:printSettings>
    <c:headerFooter/>
    <c:pageMargins b="0.37" l="0.7" r="0.7" t="0.39"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THỐNG</a:t>
            </a:r>
            <a:r>
              <a:rPr lang="en-US" baseline="0"/>
              <a:t> KÊ ĐIỂM TỰ XẾP LOẠI TIÊU CHÍ THEO QUYẾT ĐỊNH 4725NGÀY 30/12/2022 CỦA BGDĐT</a:t>
            </a:r>
            <a:endParaRPr lang="en-US"/>
          </a:p>
        </c:rich>
      </c:tx>
      <c:overlay val="0"/>
    </c:title>
    <c:autoTitleDeleted val="0"/>
    <c:plotArea>
      <c:layout/>
      <c:barChart>
        <c:barDir val="col"/>
        <c:grouping val="clustered"/>
        <c:varyColors val="0"/>
        <c:ser>
          <c:idx val="0"/>
          <c:order val="0"/>
          <c:tx>
            <c:strRef>
              <c:f>'Điểm Thứ tự'!$O$2</c:f>
              <c:strCache>
                <c:ptCount val="1"/>
                <c:pt idx="0">
                  <c:v>Tổng</c:v>
                </c:pt>
              </c:strCache>
            </c:strRef>
          </c:tx>
          <c:invertIfNegative val="0"/>
          <c:cat>
            <c:strRef>
              <c:f>'Điểm Thứ tự'!$A$3:$A$24</c:f>
              <c:strCache>
                <c:ptCount val="22"/>
                <c:pt idx="0">
                  <c:v>TH Ngô Gia Tự</c:v>
                </c:pt>
                <c:pt idx="1">
                  <c:v>TH Chu Văn An</c:v>
                </c:pt>
                <c:pt idx="2">
                  <c:v>TH Tô Hiệu</c:v>
                </c:pt>
                <c:pt idx="3">
                  <c:v>TH Kim Đồng</c:v>
                </c:pt>
                <c:pt idx="4">
                  <c:v>TH Nguyễn Bỉnh Khiêm</c:v>
                </c:pt>
                <c:pt idx="5">
                  <c:v>TH Trần Hưng Đạo</c:v>
                </c:pt>
                <c:pt idx="6">
                  <c:v>TH Lê Văn Tám</c:v>
                </c:pt>
                <c:pt idx="7">
                  <c:v>TH Trần Quốc Toản</c:v>
                </c:pt>
                <c:pt idx="8">
                  <c:v>THCS Nguyễn Trãi</c:v>
                </c:pt>
                <c:pt idx="9">
                  <c:v>TH Nguyễn Đình Chiểu</c:v>
                </c:pt>
                <c:pt idx="10">
                  <c:v>THCS Nguyễn Du</c:v>
                </c:pt>
                <c:pt idx="11">
                  <c:v>THCS Lê Quý Đôn</c:v>
                </c:pt>
                <c:pt idx="12">
                  <c:v>TH Võ Thị Sáu</c:v>
                </c:pt>
                <c:pt idx="13">
                  <c:v>THCS Lý Thường Kiệt</c:v>
                </c:pt>
                <c:pt idx="14">
                  <c:v>TH Lê Đình Chinh</c:v>
                </c:pt>
                <c:pt idx="15">
                  <c:v>TH Trưng Vương</c:v>
                </c:pt>
                <c:pt idx="16">
                  <c:v>TH Lương Thế Vinh</c:v>
                </c:pt>
                <c:pt idx="17">
                  <c:v>THCS Trần Phú</c:v>
                </c:pt>
                <c:pt idx="18">
                  <c:v>TH Nguyễn Viết Xuân</c:v>
                </c:pt>
                <c:pt idx="19">
                  <c:v>THCS Nguyễn Văn Trỗi</c:v>
                </c:pt>
                <c:pt idx="20">
                  <c:v>TH&amp;THCS Bế Văn Đàn (bậc TH, THCS)</c:v>
                </c:pt>
                <c:pt idx="21">
                  <c:v>THCS Nguyễn Tất Thành</c:v>
                </c:pt>
              </c:strCache>
            </c:strRef>
          </c:cat>
          <c:val>
            <c:numRef>
              <c:f>'Điểm Thứ tự'!$O$3:$O$24</c:f>
              <c:numCache>
                <c:formatCode>General</c:formatCode>
                <c:ptCount val="22"/>
                <c:pt idx="0">
                  <c:v>147</c:v>
                </c:pt>
                <c:pt idx="1">
                  <c:v>80</c:v>
                </c:pt>
                <c:pt idx="2">
                  <c:v>88</c:v>
                </c:pt>
                <c:pt idx="3">
                  <c:v>88</c:v>
                </c:pt>
                <c:pt idx="4">
                  <c:v>90</c:v>
                </c:pt>
                <c:pt idx="5">
                  <c:v>90</c:v>
                </c:pt>
                <c:pt idx="6">
                  <c:v>103</c:v>
                </c:pt>
                <c:pt idx="7">
                  <c:v>114</c:v>
                </c:pt>
                <c:pt idx="8">
                  <c:v>117</c:v>
                </c:pt>
                <c:pt idx="9">
                  <c:v>119</c:v>
                </c:pt>
                <c:pt idx="10">
                  <c:v>123</c:v>
                </c:pt>
                <c:pt idx="11">
                  <c:v>123</c:v>
                </c:pt>
                <c:pt idx="12">
                  <c:v>125</c:v>
                </c:pt>
                <c:pt idx="13">
                  <c:v>128</c:v>
                </c:pt>
                <c:pt idx="14">
                  <c:v>136</c:v>
                </c:pt>
                <c:pt idx="15">
                  <c:v>136</c:v>
                </c:pt>
                <c:pt idx="16">
                  <c:v>155</c:v>
                </c:pt>
                <c:pt idx="17">
                  <c:v>156</c:v>
                </c:pt>
                <c:pt idx="18">
                  <c:v>157</c:v>
                </c:pt>
                <c:pt idx="19">
                  <c:v>176</c:v>
                </c:pt>
                <c:pt idx="20">
                  <c:v>185</c:v>
                </c:pt>
                <c:pt idx="21">
                  <c:v>187</c:v>
                </c:pt>
              </c:numCache>
            </c:numRef>
          </c:val>
          <c:extLst>
            <c:ext xmlns:c16="http://schemas.microsoft.com/office/drawing/2014/chart" uri="{C3380CC4-5D6E-409C-BE32-E72D297353CC}">
              <c16:uniqueId val="{00000000-7DE5-48A5-969C-1582DE790307}"/>
            </c:ext>
          </c:extLst>
        </c:ser>
        <c:dLbls>
          <c:showLegendKey val="0"/>
          <c:showVal val="0"/>
          <c:showCatName val="0"/>
          <c:showSerName val="0"/>
          <c:showPercent val="0"/>
          <c:showBubbleSize val="0"/>
        </c:dLbls>
        <c:gapWidth val="150"/>
        <c:axId val="97426432"/>
        <c:axId val="116290688"/>
      </c:barChart>
      <c:catAx>
        <c:axId val="97426432"/>
        <c:scaling>
          <c:orientation val="minMax"/>
        </c:scaling>
        <c:delete val="0"/>
        <c:axPos val="b"/>
        <c:title>
          <c:tx>
            <c:rich>
              <a:bodyPr/>
              <a:lstStyle/>
              <a:p>
                <a:pPr>
                  <a:defRPr sz="1600"/>
                </a:pPr>
                <a:r>
                  <a:rPr lang="en-US" sz="1600"/>
                  <a:t>TÊN</a:t>
                </a:r>
                <a:r>
                  <a:rPr lang="en-US" sz="1600" baseline="0"/>
                  <a:t> TRƯỜNG</a:t>
                </a:r>
                <a:endParaRPr lang="en-US" sz="1600"/>
              </a:p>
            </c:rich>
          </c:tx>
          <c:overlay val="0"/>
        </c:title>
        <c:numFmt formatCode="General" sourceLinked="0"/>
        <c:majorTickMark val="none"/>
        <c:minorTickMark val="none"/>
        <c:tickLblPos val="nextTo"/>
        <c:txPr>
          <a:bodyPr/>
          <a:lstStyle/>
          <a:p>
            <a:pPr>
              <a:defRPr sz="1400">
                <a:latin typeface="Times New Roman" pitchFamily="18" charset="0"/>
                <a:cs typeface="Times New Roman" pitchFamily="18" charset="0"/>
              </a:defRPr>
            </a:pPr>
            <a:endParaRPr lang="en-US"/>
          </a:p>
        </c:txPr>
        <c:crossAx val="116290688"/>
        <c:crosses val="autoZero"/>
        <c:auto val="1"/>
        <c:lblAlgn val="ctr"/>
        <c:lblOffset val="100"/>
        <c:noMultiLvlLbl val="0"/>
      </c:catAx>
      <c:valAx>
        <c:axId val="116290688"/>
        <c:scaling>
          <c:orientation val="minMax"/>
        </c:scaling>
        <c:delete val="0"/>
        <c:axPos val="l"/>
        <c:majorGridlines/>
        <c:title>
          <c:tx>
            <c:rich>
              <a:bodyPr/>
              <a:lstStyle/>
              <a:p>
                <a:pPr>
                  <a:defRPr sz="1600"/>
                </a:pPr>
                <a:r>
                  <a:rPr lang="en-US" sz="1600"/>
                  <a:t>ĐIỂM</a:t>
                </a:r>
              </a:p>
            </c:rich>
          </c:tx>
          <c:overlay val="0"/>
        </c:title>
        <c:numFmt formatCode="General" sourceLinked="1"/>
        <c:majorTickMark val="out"/>
        <c:minorTickMark val="none"/>
        <c:tickLblPos val="nextTo"/>
        <c:crossAx val="97426432"/>
        <c:crosses val="autoZero"/>
        <c:crossBetween val="between"/>
      </c:valAx>
    </c:plotArea>
    <c:legend>
      <c:legendPos val="r"/>
      <c:overlay val="0"/>
    </c:legend>
    <c:plotVisOnly val="1"/>
    <c:dispBlanksAs val="gap"/>
    <c:showDLblsOverMax val="0"/>
  </c:chart>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HỌC</a:t>
            </a:r>
            <a:r>
              <a:rPr lang="en-US" baseline="0"/>
              <a:t> LIỆU SỐ HÓA ĐƯỢC DUYỆT TRÊN 40HL TỐI ĐA </a:t>
            </a:r>
            <a:r>
              <a:rPr lang="vi-VN"/>
              <a:t>10</a:t>
            </a:r>
            <a:r>
              <a:rPr lang="en-US"/>
              <a:t>Đ</a:t>
            </a:r>
            <a:endParaRPr lang="vi-VN"/>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'1.4 học liệu pheduyet'!$E$2</c:f>
              <c:strCache>
                <c:ptCount val="1"/>
                <c:pt idx="0">
                  <c:v>1.4 (10đ)</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học liệu pheduyet'!$A$3:$A$24</c:f>
              <c:strCache>
                <c:ptCount val="22"/>
                <c:pt idx="0">
                  <c:v>TH Chu Văn An</c:v>
                </c:pt>
                <c:pt idx="1">
                  <c:v>TH Ngô Gia Tự</c:v>
                </c:pt>
                <c:pt idx="2">
                  <c:v>TH Nguyễn Bỉnh Khiêm</c:v>
                </c:pt>
                <c:pt idx="3">
                  <c:v>TH Trần Hưng Đạo</c:v>
                </c:pt>
                <c:pt idx="4">
                  <c:v>TH Lê Đình Chinh</c:v>
                </c:pt>
                <c:pt idx="5">
                  <c:v>TH Lê Văn Tám</c:v>
                </c:pt>
                <c:pt idx="6">
                  <c:v>THCS Nguyễn Trãi</c:v>
                </c:pt>
                <c:pt idx="7">
                  <c:v>TH Võ Thị Sáu</c:v>
                </c:pt>
                <c:pt idx="8">
                  <c:v>THCS Lý Thường Kiệt</c:v>
                </c:pt>
                <c:pt idx="9">
                  <c:v>TH Trưng Vương</c:v>
                </c:pt>
                <c:pt idx="10">
                  <c:v>THCS Trần Phú</c:v>
                </c:pt>
                <c:pt idx="11">
                  <c:v>THCS Nguyễn Văn Trỗi</c:v>
                </c:pt>
                <c:pt idx="12">
                  <c:v>THCS Nguyễn Du</c:v>
                </c:pt>
                <c:pt idx="13">
                  <c:v>THCS Lê Quý Đôn</c:v>
                </c:pt>
                <c:pt idx="14">
                  <c:v>TH Nguyễn Viết Xuân</c:v>
                </c:pt>
                <c:pt idx="15">
                  <c:v>TH&amp;THCS Bế Văn Đàn (bậc TH, THCS)</c:v>
                </c:pt>
                <c:pt idx="16">
                  <c:v>TH Lương Thế Vinh</c:v>
                </c:pt>
                <c:pt idx="17">
                  <c:v>TH Nguyễn Đình Chiểu</c:v>
                </c:pt>
                <c:pt idx="18">
                  <c:v>THCS Nguyễn Tất Thành</c:v>
                </c:pt>
                <c:pt idx="19">
                  <c:v>TH Tô Hiệu</c:v>
                </c:pt>
                <c:pt idx="20">
                  <c:v>TH Kim Đồng</c:v>
                </c:pt>
                <c:pt idx="21">
                  <c:v>TH Trần Quốc Toản</c:v>
                </c:pt>
              </c:strCache>
            </c:strRef>
          </c:cat>
          <c:val>
            <c:numRef>
              <c:f>'1.4 học liệu pheduyet'!$E$3:$E$24</c:f>
              <c:numCache>
                <c:formatCode>General</c:formatCode>
                <c:ptCount val="22"/>
                <c:pt idx="0">
                  <c:v>0</c:v>
                </c:pt>
                <c:pt idx="1">
                  <c:v>6</c:v>
                </c:pt>
                <c:pt idx="2">
                  <c:v>0</c:v>
                </c:pt>
                <c:pt idx="3">
                  <c:v>0</c:v>
                </c:pt>
                <c:pt idx="4">
                  <c:v>4</c:v>
                </c:pt>
                <c:pt idx="5">
                  <c:v>5</c:v>
                </c:pt>
                <c:pt idx="6">
                  <c:v>6</c:v>
                </c:pt>
                <c:pt idx="7">
                  <c:v>6</c:v>
                </c:pt>
                <c:pt idx="8">
                  <c:v>6</c:v>
                </c:pt>
                <c:pt idx="9">
                  <c:v>6</c:v>
                </c:pt>
                <c:pt idx="10">
                  <c:v>6</c:v>
                </c:pt>
                <c:pt idx="11">
                  <c:v>7</c:v>
                </c:pt>
                <c:pt idx="12">
                  <c:v>8</c:v>
                </c:pt>
                <c:pt idx="13">
                  <c:v>8</c:v>
                </c:pt>
                <c:pt idx="14">
                  <c:v>8</c:v>
                </c:pt>
                <c:pt idx="15">
                  <c:v>8</c:v>
                </c:pt>
                <c:pt idx="16">
                  <c:v>10</c:v>
                </c:pt>
                <c:pt idx="17">
                  <c:v>10</c:v>
                </c:pt>
                <c:pt idx="18">
                  <c:v>10</c:v>
                </c:pt>
                <c:pt idx="19">
                  <c:v>10</c:v>
                </c:pt>
                <c:pt idx="20">
                  <c:v>10</c:v>
                </c:pt>
                <c:pt idx="21">
                  <c:v>10</c:v>
                </c:pt>
              </c:numCache>
            </c:numRef>
          </c:val>
          <c:extLst>
            <c:ext xmlns:c16="http://schemas.microsoft.com/office/drawing/2014/chart" uri="{C3380CC4-5D6E-409C-BE32-E72D297353CC}">
              <c16:uniqueId val="{00000000-86DF-4F2A-8612-F8766F13EC57}"/>
            </c:ext>
          </c:extLst>
        </c:ser>
        <c:dLbls>
          <c:showLegendKey val="0"/>
          <c:showVal val="1"/>
          <c:showCatName val="0"/>
          <c:showSerName val="0"/>
          <c:showPercent val="0"/>
          <c:showBubbleSize val="0"/>
        </c:dLbls>
        <c:gapWidth val="150"/>
        <c:shape val="box"/>
        <c:axId val="60758272"/>
        <c:axId val="60772352"/>
        <c:axId val="0"/>
      </c:bar3DChart>
      <c:catAx>
        <c:axId val="60758272"/>
        <c:scaling>
          <c:orientation val="minMax"/>
        </c:scaling>
        <c:delete val="0"/>
        <c:axPos val="b"/>
        <c:numFmt formatCode="General" sourceLinked="0"/>
        <c:majorTickMark val="none"/>
        <c:minorTickMark val="none"/>
        <c:tickLblPos val="nextTo"/>
        <c:crossAx val="60772352"/>
        <c:crosses val="autoZero"/>
        <c:auto val="1"/>
        <c:lblAlgn val="ctr"/>
        <c:lblOffset val="100"/>
        <c:noMultiLvlLbl val="0"/>
      </c:catAx>
      <c:valAx>
        <c:axId val="60772352"/>
        <c:scaling>
          <c:orientation val="minMax"/>
        </c:scaling>
        <c:delete val="1"/>
        <c:axPos val="l"/>
        <c:numFmt formatCode="General" sourceLinked="1"/>
        <c:majorTickMark val="none"/>
        <c:minorTickMark val="none"/>
        <c:tickLblPos val="nextTo"/>
        <c:crossAx val="60758272"/>
        <c:crosses val="autoZero"/>
        <c:crossBetween val="between"/>
      </c:valAx>
    </c:plotArea>
    <c:legend>
      <c:legendPos val="t"/>
      <c:overlay val="0"/>
    </c:legend>
    <c:plotVisOnly val="1"/>
    <c:dispBlanksAs val="gap"/>
    <c:showDLblsOverMax val="0"/>
  </c:chart>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TỈ</a:t>
            </a:r>
            <a:r>
              <a:rPr lang="en-US" baseline="0"/>
              <a:t> LỆ BÀI GIẢNG ĐIỆN TỬ GIÁO VIÊN CÓ THỂ XD TỐI ĐA 6Đ/</a:t>
            </a:r>
            <a:r>
              <a:rPr lang="vi-VN"/>
              <a:t>20</a:t>
            </a:r>
            <a:r>
              <a:rPr lang="en-US"/>
              <a:t>Đ</a:t>
            </a:r>
            <a:endParaRPr lang="vi-VN"/>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'1.6 Tỉ lệ xd bài giảngĐT'!$G$2</c:f>
              <c:strCache>
                <c:ptCount val="1"/>
                <c:pt idx="0">
                  <c:v>1.6 (20đ)</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 Tỉ lệ xd bài giảngĐT'!$A$3:$A$24</c:f>
              <c:strCache>
                <c:ptCount val="22"/>
                <c:pt idx="0">
                  <c:v>TH Chu Văn An</c:v>
                </c:pt>
                <c:pt idx="1">
                  <c:v>TH Lương Thế Vinh</c:v>
                </c:pt>
                <c:pt idx="2">
                  <c:v>THCS Nguyễn Du</c:v>
                </c:pt>
                <c:pt idx="3">
                  <c:v>THCS Lê Quý Đôn</c:v>
                </c:pt>
                <c:pt idx="4">
                  <c:v>THCS Nguyễn Trãi</c:v>
                </c:pt>
                <c:pt idx="5">
                  <c:v>TH Ngô Gia Tự</c:v>
                </c:pt>
                <c:pt idx="6">
                  <c:v>TH Võ Thị Sáu</c:v>
                </c:pt>
                <c:pt idx="7">
                  <c:v>THCS Lý Thường Kiệt</c:v>
                </c:pt>
                <c:pt idx="8">
                  <c:v>TH Nguyễn Đình Chiểu</c:v>
                </c:pt>
                <c:pt idx="9">
                  <c:v>TH Nguyễn Bỉnh Khiêm</c:v>
                </c:pt>
                <c:pt idx="10">
                  <c:v>TH Trần Hưng Đạo</c:v>
                </c:pt>
                <c:pt idx="11">
                  <c:v>TH Lê Văn Tám</c:v>
                </c:pt>
                <c:pt idx="12">
                  <c:v>TH Nguyễn Viết Xuân</c:v>
                </c:pt>
                <c:pt idx="13">
                  <c:v>TH&amp;THCS Bế Văn Đàn (bậc TH, THCS)</c:v>
                </c:pt>
                <c:pt idx="14">
                  <c:v>THCS Nguyễn Tất Thành</c:v>
                </c:pt>
                <c:pt idx="15">
                  <c:v>THCS Nguyễn Văn Trỗi</c:v>
                </c:pt>
                <c:pt idx="16">
                  <c:v>TH Tô Hiệu</c:v>
                </c:pt>
                <c:pt idx="17">
                  <c:v>TH Kim Đồng</c:v>
                </c:pt>
                <c:pt idx="18">
                  <c:v>TH Trần Quốc Toản</c:v>
                </c:pt>
                <c:pt idx="19">
                  <c:v>TH Lê Đình Chinh</c:v>
                </c:pt>
                <c:pt idx="20">
                  <c:v>TH Trưng Vương</c:v>
                </c:pt>
                <c:pt idx="21">
                  <c:v>THCS Trần Phú</c:v>
                </c:pt>
              </c:strCache>
            </c:strRef>
          </c:cat>
          <c:val>
            <c:numRef>
              <c:f>'1.6 Tỉ lệ xd bài giảngĐT'!$G$3:$G$24</c:f>
              <c:numCache>
                <c:formatCode>General</c:formatCode>
                <c:ptCount val="22"/>
                <c:pt idx="0">
                  <c:v>6</c:v>
                </c:pt>
                <c:pt idx="1">
                  <c:v>10</c:v>
                </c:pt>
                <c:pt idx="2">
                  <c:v>11</c:v>
                </c:pt>
                <c:pt idx="3">
                  <c:v>11</c:v>
                </c:pt>
                <c:pt idx="4">
                  <c:v>12</c:v>
                </c:pt>
                <c:pt idx="5">
                  <c:v>13</c:v>
                </c:pt>
                <c:pt idx="6">
                  <c:v>14</c:v>
                </c:pt>
                <c:pt idx="7">
                  <c:v>14</c:v>
                </c:pt>
                <c:pt idx="8">
                  <c:v>15</c:v>
                </c:pt>
                <c:pt idx="9">
                  <c:v>16</c:v>
                </c:pt>
                <c:pt idx="10">
                  <c:v>16</c:v>
                </c:pt>
                <c:pt idx="11">
                  <c:v>17</c:v>
                </c:pt>
                <c:pt idx="12">
                  <c:v>17</c:v>
                </c:pt>
                <c:pt idx="13">
                  <c:v>17</c:v>
                </c:pt>
                <c:pt idx="14">
                  <c:v>17</c:v>
                </c:pt>
                <c:pt idx="15">
                  <c:v>19</c:v>
                </c:pt>
                <c:pt idx="16">
                  <c:v>20</c:v>
                </c:pt>
                <c:pt idx="17">
                  <c:v>20</c:v>
                </c:pt>
                <c:pt idx="18">
                  <c:v>20</c:v>
                </c:pt>
                <c:pt idx="19">
                  <c:v>20</c:v>
                </c:pt>
                <c:pt idx="20">
                  <c:v>20</c:v>
                </c:pt>
                <c:pt idx="21">
                  <c:v>20</c:v>
                </c:pt>
              </c:numCache>
            </c:numRef>
          </c:val>
          <c:extLst>
            <c:ext xmlns:c16="http://schemas.microsoft.com/office/drawing/2014/chart" uri="{C3380CC4-5D6E-409C-BE32-E72D297353CC}">
              <c16:uniqueId val="{00000000-A79B-48C6-B6FF-E8D12EAA8553}"/>
            </c:ext>
          </c:extLst>
        </c:ser>
        <c:dLbls>
          <c:showLegendKey val="0"/>
          <c:showVal val="1"/>
          <c:showCatName val="0"/>
          <c:showSerName val="0"/>
          <c:showPercent val="0"/>
          <c:showBubbleSize val="0"/>
        </c:dLbls>
        <c:gapWidth val="150"/>
        <c:shape val="box"/>
        <c:axId val="60859904"/>
        <c:axId val="60861440"/>
        <c:axId val="0"/>
      </c:bar3DChart>
      <c:catAx>
        <c:axId val="60859904"/>
        <c:scaling>
          <c:orientation val="minMax"/>
        </c:scaling>
        <c:delete val="0"/>
        <c:axPos val="b"/>
        <c:numFmt formatCode="General" sourceLinked="0"/>
        <c:majorTickMark val="none"/>
        <c:minorTickMark val="none"/>
        <c:tickLblPos val="nextTo"/>
        <c:txPr>
          <a:bodyPr/>
          <a:lstStyle/>
          <a:p>
            <a:pPr>
              <a:defRPr sz="1400"/>
            </a:pPr>
            <a:endParaRPr lang="en-US"/>
          </a:p>
        </c:txPr>
        <c:crossAx val="60861440"/>
        <c:crosses val="autoZero"/>
        <c:auto val="1"/>
        <c:lblAlgn val="ctr"/>
        <c:lblOffset val="100"/>
        <c:noMultiLvlLbl val="0"/>
      </c:catAx>
      <c:valAx>
        <c:axId val="60861440"/>
        <c:scaling>
          <c:orientation val="minMax"/>
        </c:scaling>
        <c:delete val="1"/>
        <c:axPos val="l"/>
        <c:numFmt formatCode="General" sourceLinked="1"/>
        <c:majorTickMark val="none"/>
        <c:minorTickMark val="none"/>
        <c:tickLblPos val="nextTo"/>
        <c:crossAx val="60859904"/>
        <c:crosses val="autoZero"/>
        <c:crossBetween val="between"/>
      </c:valAx>
    </c:plotArea>
    <c:legend>
      <c:legendPos val="t"/>
      <c:overlay val="0"/>
    </c:legend>
    <c:plotVisOnly val="1"/>
    <c:dispBlanksAs val="gap"/>
    <c:showDLblsOverMax val="0"/>
  </c:chart>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ĐIỂM</a:t>
            </a:r>
            <a:r>
              <a:rPr lang="en-US" baseline="0"/>
              <a:t> CHUYỂN ĐỔI SỐ TRONG DẠY HỌC TỐI ĐA 100Đ</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'1.1-1.7'!$N$2</c:f>
              <c:strCache>
                <c:ptCount val="1"/>
                <c:pt idx="0">
                  <c:v>DH</c:v>
                </c:pt>
              </c:strCache>
            </c:strRef>
          </c:tx>
          <c:invertIfNegative val="0"/>
          <c:cat>
            <c:strRef>
              <c:f>'1.1-1.7'!$B$3:$B$24</c:f>
              <c:strCache>
                <c:ptCount val="22"/>
                <c:pt idx="0">
                  <c:v>TH Chu Văn An</c:v>
                </c:pt>
                <c:pt idx="1">
                  <c:v>TH Ngô Gia Tự</c:v>
                </c:pt>
                <c:pt idx="2">
                  <c:v>TH Nguyễn Bỉnh Khiêm</c:v>
                </c:pt>
                <c:pt idx="3">
                  <c:v>TH Trần Hưng Đạo</c:v>
                </c:pt>
                <c:pt idx="4">
                  <c:v>TH Trần Quốc Toản</c:v>
                </c:pt>
                <c:pt idx="5">
                  <c:v>TH Tô Hiệu</c:v>
                </c:pt>
                <c:pt idx="6">
                  <c:v>TH Kim Đồng</c:v>
                </c:pt>
                <c:pt idx="7">
                  <c:v>THCS Nguyễn Trãi</c:v>
                </c:pt>
                <c:pt idx="8">
                  <c:v>THCS Nguyễn Du</c:v>
                </c:pt>
                <c:pt idx="9">
                  <c:v>THCS Lê Quý Đôn</c:v>
                </c:pt>
                <c:pt idx="10">
                  <c:v>TH Nguyễn Đình Chiểu</c:v>
                </c:pt>
                <c:pt idx="11">
                  <c:v>TH Võ Thị Sáu</c:v>
                </c:pt>
                <c:pt idx="12">
                  <c:v>TH Trưng Vương</c:v>
                </c:pt>
                <c:pt idx="13">
                  <c:v>THCS Lý Thường Kiệt</c:v>
                </c:pt>
                <c:pt idx="14">
                  <c:v>TH Lê Văn Tám</c:v>
                </c:pt>
                <c:pt idx="15">
                  <c:v>TH Lê Đình Chinh</c:v>
                </c:pt>
                <c:pt idx="16">
                  <c:v>TH Lương Thế Vinh</c:v>
                </c:pt>
                <c:pt idx="17">
                  <c:v>TH Nguyễn Viết Xuân</c:v>
                </c:pt>
                <c:pt idx="18">
                  <c:v>THCS Trần Phú</c:v>
                </c:pt>
                <c:pt idx="19">
                  <c:v>TH&amp;THCS Bế Văn Đàn (bậc TH, THCS)</c:v>
                </c:pt>
                <c:pt idx="20">
                  <c:v>THCS Nguyễn Tất Thành</c:v>
                </c:pt>
                <c:pt idx="21">
                  <c:v>THCS Nguyễn Văn Trỗi</c:v>
                </c:pt>
              </c:strCache>
            </c:strRef>
          </c:cat>
          <c:val>
            <c:numRef>
              <c:f>'1.1-1.7'!$N$3:$N$24</c:f>
              <c:numCache>
                <c:formatCode>General</c:formatCode>
                <c:ptCount val="22"/>
                <c:pt idx="0">
                  <c:v>22</c:v>
                </c:pt>
                <c:pt idx="1">
                  <c:v>75</c:v>
                </c:pt>
                <c:pt idx="2">
                  <c:v>32</c:v>
                </c:pt>
                <c:pt idx="3">
                  <c:v>32</c:v>
                </c:pt>
                <c:pt idx="4">
                  <c:v>54</c:v>
                </c:pt>
                <c:pt idx="5">
                  <c:v>59</c:v>
                </c:pt>
                <c:pt idx="6">
                  <c:v>59</c:v>
                </c:pt>
                <c:pt idx="7">
                  <c:v>59</c:v>
                </c:pt>
                <c:pt idx="8">
                  <c:v>60</c:v>
                </c:pt>
                <c:pt idx="9">
                  <c:v>60</c:v>
                </c:pt>
                <c:pt idx="10">
                  <c:v>64</c:v>
                </c:pt>
                <c:pt idx="11">
                  <c:v>65</c:v>
                </c:pt>
                <c:pt idx="12">
                  <c:v>66</c:v>
                </c:pt>
                <c:pt idx="13">
                  <c:v>68</c:v>
                </c:pt>
                <c:pt idx="14">
                  <c:v>69</c:v>
                </c:pt>
                <c:pt idx="15">
                  <c:v>72</c:v>
                </c:pt>
                <c:pt idx="16">
                  <c:v>75</c:v>
                </c:pt>
                <c:pt idx="17">
                  <c:v>77</c:v>
                </c:pt>
                <c:pt idx="18">
                  <c:v>78</c:v>
                </c:pt>
                <c:pt idx="19">
                  <c:v>87</c:v>
                </c:pt>
                <c:pt idx="20">
                  <c:v>87</c:v>
                </c:pt>
                <c:pt idx="21">
                  <c:v>88</c:v>
                </c:pt>
              </c:numCache>
            </c:numRef>
          </c:val>
          <c:extLst>
            <c:ext xmlns:c16="http://schemas.microsoft.com/office/drawing/2014/chart" uri="{C3380CC4-5D6E-409C-BE32-E72D297353CC}">
              <c16:uniqueId val="{00000000-C0D5-411C-BF3A-701C6E560D75}"/>
            </c:ext>
          </c:extLst>
        </c:ser>
        <c:dLbls>
          <c:showLegendKey val="0"/>
          <c:showVal val="0"/>
          <c:showCatName val="0"/>
          <c:showSerName val="0"/>
          <c:showPercent val="0"/>
          <c:showBubbleSize val="0"/>
        </c:dLbls>
        <c:gapWidth val="150"/>
        <c:shape val="box"/>
        <c:axId val="61840768"/>
        <c:axId val="81184256"/>
        <c:axId val="0"/>
      </c:bar3DChart>
      <c:catAx>
        <c:axId val="61840768"/>
        <c:scaling>
          <c:orientation val="minMax"/>
        </c:scaling>
        <c:delete val="0"/>
        <c:axPos val="b"/>
        <c:title>
          <c:tx>
            <c:rich>
              <a:bodyPr/>
              <a:lstStyle/>
              <a:p>
                <a:pPr>
                  <a:defRPr sz="1600"/>
                </a:pPr>
                <a:r>
                  <a:rPr lang="en-US" sz="1600"/>
                  <a:t>TRƯỜNG</a:t>
                </a:r>
              </a:p>
            </c:rich>
          </c:tx>
          <c:overlay val="0"/>
        </c:title>
        <c:numFmt formatCode="General" sourceLinked="0"/>
        <c:majorTickMark val="none"/>
        <c:minorTickMark val="none"/>
        <c:tickLblPos val="nextTo"/>
        <c:txPr>
          <a:bodyPr/>
          <a:lstStyle/>
          <a:p>
            <a:pPr>
              <a:defRPr sz="1400"/>
            </a:pPr>
            <a:endParaRPr lang="en-US"/>
          </a:p>
        </c:txPr>
        <c:crossAx val="81184256"/>
        <c:crosses val="autoZero"/>
        <c:auto val="1"/>
        <c:lblAlgn val="ctr"/>
        <c:lblOffset val="100"/>
        <c:noMultiLvlLbl val="0"/>
      </c:catAx>
      <c:valAx>
        <c:axId val="81184256"/>
        <c:scaling>
          <c:orientation val="minMax"/>
        </c:scaling>
        <c:delete val="0"/>
        <c:axPos val="l"/>
        <c:majorGridlines/>
        <c:title>
          <c:tx>
            <c:rich>
              <a:bodyPr/>
              <a:lstStyle/>
              <a:p>
                <a:pPr>
                  <a:defRPr sz="1600"/>
                </a:pPr>
                <a:r>
                  <a:rPr lang="en-US" sz="1600"/>
                  <a:t>ĐIỂM</a:t>
                </a:r>
              </a:p>
            </c:rich>
          </c:tx>
          <c:overlay val="0"/>
        </c:title>
        <c:numFmt formatCode="General" sourceLinked="1"/>
        <c:majorTickMark val="out"/>
        <c:minorTickMark val="none"/>
        <c:tickLblPos val="nextTo"/>
        <c:crossAx val="618407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ĐIỂM</a:t>
            </a:r>
            <a:r>
              <a:rPr lang="en-US" baseline="0"/>
              <a:t> </a:t>
            </a:r>
            <a:r>
              <a:rPr lang="en-US"/>
              <a:t>CHUYỂN</a:t>
            </a:r>
            <a:r>
              <a:rPr lang="en-US" baseline="0"/>
              <a:t> ĐỔI TRONG QUẢN TRỊ TỐI ĐA 100</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'2.1-2.4 quantri'!$O$2</c:f>
              <c:strCache>
                <c:ptCount val="1"/>
                <c:pt idx="0">
                  <c:v>QT</c:v>
                </c:pt>
              </c:strCache>
            </c:strRef>
          </c:tx>
          <c:invertIfNegative val="0"/>
          <c:cat>
            <c:strRef>
              <c:f>'2.1-2.4 quantri'!$B$3:$B$24</c:f>
              <c:strCache>
                <c:ptCount val="22"/>
                <c:pt idx="0">
                  <c:v>TH Tô Hiệu</c:v>
                </c:pt>
                <c:pt idx="1">
                  <c:v>TH Kim Đồng</c:v>
                </c:pt>
                <c:pt idx="2">
                  <c:v>TH Lê Văn Tám</c:v>
                </c:pt>
                <c:pt idx="3">
                  <c:v>TH Ngô Gia Tự</c:v>
                </c:pt>
                <c:pt idx="4">
                  <c:v>TH Nguyễn Đình Chiểu</c:v>
                </c:pt>
                <c:pt idx="5">
                  <c:v>TH Chu Văn An</c:v>
                </c:pt>
                <c:pt idx="6">
                  <c:v>TH Nguyễn Bỉnh Khiêm</c:v>
                </c:pt>
                <c:pt idx="7">
                  <c:v>TH Trần Hưng Đạo</c:v>
                </c:pt>
                <c:pt idx="8">
                  <c:v>THCS Nguyễn Trãi</c:v>
                </c:pt>
                <c:pt idx="9">
                  <c:v>TH Võ Thị Sáu</c:v>
                </c:pt>
                <c:pt idx="10">
                  <c:v>THCS Lý Thường Kiệt</c:v>
                </c:pt>
                <c:pt idx="11">
                  <c:v>TH Trần Quốc Toản</c:v>
                </c:pt>
                <c:pt idx="12">
                  <c:v>THCS Nguyễn Du</c:v>
                </c:pt>
                <c:pt idx="13">
                  <c:v>THCS Lê Quý Đôn</c:v>
                </c:pt>
                <c:pt idx="14">
                  <c:v>TH Lê Đình Chinh</c:v>
                </c:pt>
                <c:pt idx="15">
                  <c:v>TH Trưng Vương</c:v>
                </c:pt>
                <c:pt idx="16">
                  <c:v>THCS Trần Phú</c:v>
                </c:pt>
                <c:pt idx="17">
                  <c:v>TH Nguyễn Viết Xuân</c:v>
                </c:pt>
                <c:pt idx="18">
                  <c:v>TH Lương Thế Vinh</c:v>
                </c:pt>
                <c:pt idx="19">
                  <c:v>THCS Nguyễn Văn Trỗi</c:v>
                </c:pt>
                <c:pt idx="20">
                  <c:v>TH&amp;THCS Bế Văn Đàn (bậc TH, THCS)</c:v>
                </c:pt>
                <c:pt idx="21">
                  <c:v>THCS Nguyễn Tất Thành</c:v>
                </c:pt>
              </c:strCache>
            </c:strRef>
          </c:cat>
          <c:val>
            <c:numRef>
              <c:f>'2.1-2.4 quantri'!$O$3:$O$24</c:f>
              <c:numCache>
                <c:formatCode>General</c:formatCode>
                <c:ptCount val="22"/>
                <c:pt idx="0">
                  <c:v>29</c:v>
                </c:pt>
                <c:pt idx="1">
                  <c:v>29</c:v>
                </c:pt>
                <c:pt idx="2">
                  <c:v>34</c:v>
                </c:pt>
                <c:pt idx="3">
                  <c:v>72</c:v>
                </c:pt>
                <c:pt idx="4">
                  <c:v>55</c:v>
                </c:pt>
                <c:pt idx="5">
                  <c:v>58</c:v>
                </c:pt>
                <c:pt idx="6">
                  <c:v>58</c:v>
                </c:pt>
                <c:pt idx="7">
                  <c:v>58</c:v>
                </c:pt>
                <c:pt idx="8">
                  <c:v>58</c:v>
                </c:pt>
                <c:pt idx="9">
                  <c:v>60</c:v>
                </c:pt>
                <c:pt idx="10">
                  <c:v>60</c:v>
                </c:pt>
                <c:pt idx="11">
                  <c:v>60</c:v>
                </c:pt>
                <c:pt idx="12">
                  <c:v>63</c:v>
                </c:pt>
                <c:pt idx="13">
                  <c:v>63</c:v>
                </c:pt>
                <c:pt idx="14">
                  <c:v>64</c:v>
                </c:pt>
                <c:pt idx="15">
                  <c:v>70</c:v>
                </c:pt>
                <c:pt idx="16">
                  <c:v>78</c:v>
                </c:pt>
                <c:pt idx="17">
                  <c:v>80</c:v>
                </c:pt>
                <c:pt idx="18">
                  <c:v>80</c:v>
                </c:pt>
                <c:pt idx="19">
                  <c:v>88</c:v>
                </c:pt>
                <c:pt idx="20">
                  <c:v>98</c:v>
                </c:pt>
                <c:pt idx="21">
                  <c:v>100</c:v>
                </c:pt>
              </c:numCache>
            </c:numRef>
          </c:val>
          <c:extLst>
            <c:ext xmlns:c16="http://schemas.microsoft.com/office/drawing/2014/chart" uri="{C3380CC4-5D6E-409C-BE32-E72D297353CC}">
              <c16:uniqueId val="{00000000-E272-49F7-8AB9-9490722DB3E1}"/>
            </c:ext>
          </c:extLst>
        </c:ser>
        <c:dLbls>
          <c:showLegendKey val="0"/>
          <c:showVal val="0"/>
          <c:showCatName val="0"/>
          <c:showSerName val="0"/>
          <c:showPercent val="0"/>
          <c:showBubbleSize val="0"/>
        </c:dLbls>
        <c:gapWidth val="150"/>
        <c:shape val="box"/>
        <c:axId val="81193600"/>
        <c:axId val="81273600"/>
        <c:axId val="0"/>
      </c:bar3DChart>
      <c:catAx>
        <c:axId val="81193600"/>
        <c:scaling>
          <c:orientation val="minMax"/>
        </c:scaling>
        <c:delete val="0"/>
        <c:axPos val="b"/>
        <c:title>
          <c:tx>
            <c:rich>
              <a:bodyPr/>
              <a:lstStyle/>
              <a:p>
                <a:pPr>
                  <a:defRPr sz="1600"/>
                </a:pPr>
                <a:r>
                  <a:rPr lang="en-US" sz="1600"/>
                  <a:t>TRƯỜNG</a:t>
                </a:r>
              </a:p>
            </c:rich>
          </c:tx>
          <c:overlay val="0"/>
        </c:title>
        <c:numFmt formatCode="General" sourceLinked="0"/>
        <c:majorTickMark val="none"/>
        <c:minorTickMark val="none"/>
        <c:tickLblPos val="nextTo"/>
        <c:txPr>
          <a:bodyPr/>
          <a:lstStyle/>
          <a:p>
            <a:pPr>
              <a:defRPr sz="1400"/>
            </a:pPr>
            <a:endParaRPr lang="en-US"/>
          </a:p>
        </c:txPr>
        <c:crossAx val="81273600"/>
        <c:crosses val="autoZero"/>
        <c:auto val="1"/>
        <c:lblAlgn val="ctr"/>
        <c:lblOffset val="100"/>
        <c:noMultiLvlLbl val="0"/>
      </c:catAx>
      <c:valAx>
        <c:axId val="81273600"/>
        <c:scaling>
          <c:orientation val="minMax"/>
        </c:scaling>
        <c:delete val="0"/>
        <c:axPos val="l"/>
        <c:majorGridlines/>
        <c:title>
          <c:tx>
            <c:rich>
              <a:bodyPr/>
              <a:lstStyle/>
              <a:p>
                <a:pPr>
                  <a:defRPr sz="1600"/>
                </a:pPr>
                <a:r>
                  <a:rPr lang="en-US" sz="1600"/>
                  <a:t>ĐIỂM</a:t>
                </a:r>
              </a:p>
            </c:rich>
          </c:tx>
          <c:overlay val="0"/>
        </c:title>
        <c:numFmt formatCode="General" sourceLinked="1"/>
        <c:majorTickMark val="out"/>
        <c:minorTickMark val="none"/>
        <c:tickLblPos val="nextTo"/>
        <c:crossAx val="81193600"/>
        <c:crosses val="autoZero"/>
        <c:crossBetween val="between"/>
      </c:valAx>
    </c:plotArea>
    <c:legend>
      <c:legendPos val="r"/>
      <c:overlay val="0"/>
    </c:legend>
    <c:plotVisOnly val="1"/>
    <c:dispBlanksAs val="gap"/>
    <c:showDLblsOverMax val="0"/>
  </c:chart>
  <c:printSettings>
    <c:headerFooter/>
    <c:pageMargins b="0.75" l="0.7" r="0.7" t="0.42"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8</xdr:col>
      <xdr:colOff>52295</xdr:colOff>
      <xdr:row>38</xdr:row>
      <xdr:rowOff>220567</xdr:rowOff>
    </xdr:from>
    <xdr:to>
      <xdr:col>16</xdr:col>
      <xdr:colOff>280147</xdr:colOff>
      <xdr:row>53</xdr:row>
      <xdr:rowOff>67235</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176893</xdr:colOff>
      <xdr:row>25</xdr:row>
      <xdr:rowOff>88898</xdr:rowOff>
    </xdr:from>
    <xdr:to>
      <xdr:col>14</xdr:col>
      <xdr:colOff>367393</xdr:colOff>
      <xdr:row>60</xdr:row>
      <xdr:rowOff>92983</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95248</xdr:colOff>
      <xdr:row>25</xdr:row>
      <xdr:rowOff>100011</xdr:rowOff>
    </xdr:from>
    <xdr:to>
      <xdr:col>15</xdr:col>
      <xdr:colOff>476249</xdr:colOff>
      <xdr:row>54</xdr:row>
      <xdr:rowOff>47625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25</xdr:row>
      <xdr:rowOff>112060</xdr:rowOff>
    </xdr:from>
    <xdr:to>
      <xdr:col>14</xdr:col>
      <xdr:colOff>324970</xdr:colOff>
      <xdr:row>50</xdr:row>
      <xdr:rowOff>33618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24</xdr:row>
      <xdr:rowOff>131987</xdr:rowOff>
    </xdr:from>
    <xdr:to>
      <xdr:col>15</xdr:col>
      <xdr:colOff>598714</xdr:colOff>
      <xdr:row>56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27</xdr:row>
      <xdr:rowOff>52613</xdr:rowOff>
    </xdr:from>
    <xdr:to>
      <xdr:col>13</xdr:col>
      <xdr:colOff>301625</xdr:colOff>
      <xdr:row>57</xdr:row>
      <xdr:rowOff>95250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7oOfofemW9hlffGbMHuaa90v017qjQAV?usp=sharing" TargetMode="External"/><Relationship Id="rId18" Type="http://schemas.openxmlformats.org/officeDocument/2006/relationships/hyperlink" Target="https://drive.google.com/drive/folders/1vBFbv-fVcx3U-9d_QRn9gSchu4KV35eo?usp=sharing" TargetMode="External"/><Relationship Id="rId26" Type="http://schemas.openxmlformats.org/officeDocument/2006/relationships/hyperlink" Target="https://drive.google.com/drive/folders/1j_ur3I1jKnhstNSvUyAjWsFXjx9snCgu?usp=share_link" TargetMode="External"/><Relationship Id="rId39" Type="http://schemas.openxmlformats.org/officeDocument/2006/relationships/hyperlink" Target="https://docs.google.com/document/d/1TBRR9QvFhGjjlLNmmnaWn0ulGOSGEdIU/edit?usp=sharing&amp;ouid=107332198386733685307&amp;rtpof=true&amp;sd=true" TargetMode="External"/><Relationship Id="rId21" Type="http://schemas.openxmlformats.org/officeDocument/2006/relationships/hyperlink" Target="https://drive.google.com/drive/folders/12XNvYCTdLEqa3umPggJ7OrRZZjClZxp0?usp=share_link" TargetMode="External"/><Relationship Id="rId34" Type="http://schemas.openxmlformats.org/officeDocument/2006/relationships/hyperlink" Target="https://drive.google.com/drive/folders/1preDT-L6cilQRrVVwAkZoF3AtEN0r7NB?usp=sharing" TargetMode="External"/><Relationship Id="rId42" Type="http://schemas.openxmlformats.org/officeDocument/2006/relationships/hyperlink" Target="https://drive.google.com/drive/folders/1XBt4KVKbTPNl0DzDJskWTPn58tfcvECK?usp=sharing" TargetMode="External"/><Relationship Id="rId7" Type="http://schemas.openxmlformats.org/officeDocument/2006/relationships/hyperlink" Target="https://drive.google.com/drive/folders/1iYLtINCyGxZ7G_DLYK_yQEu_7D8Rf9xV?usp=sharing" TargetMode="External"/><Relationship Id="rId2" Type="http://schemas.openxmlformats.org/officeDocument/2006/relationships/hyperlink" Target="https://igiaoduc.vn/" TargetMode="External"/><Relationship Id="rId16" Type="http://schemas.openxmlformats.org/officeDocument/2006/relationships/hyperlink" Target="https://drive.google.com/drive/folders/1adzv5MBGKgqLtfY_pPP_uOn7bPHwQbbw?usp=sharing" TargetMode="External"/><Relationship Id="rId20" Type="http://schemas.openxmlformats.org/officeDocument/2006/relationships/hyperlink" Target="https://drive.google.com/drive/folders/1doiqCkmdl2YoBvsnZYJ9Zudg5DKywLeh?usp=sharing" TargetMode="External"/><Relationship Id="rId29" Type="http://schemas.openxmlformats.org/officeDocument/2006/relationships/hyperlink" Target="https://drive.google.com/drive/folders/1u4Zh9a-W0efzBifb92u5f81zjP-kjNvj?usp=sharing" TargetMode="External"/><Relationship Id="rId41" Type="http://schemas.openxmlformats.org/officeDocument/2006/relationships/hyperlink" Target="https://docs.google.com/document/d/1foaqPoNzY5tWoTcLP4KpjkKTGShygZfh/edit?usp=sharing&amp;ouid=107332198386733685307&amp;rtpof=true&amp;sd=true" TargetMode="External"/><Relationship Id="rId1" Type="http://schemas.openxmlformats.org/officeDocument/2006/relationships/hyperlink" Target="https://lms.daknong.httt.edu.vn/clients/login" TargetMode="External"/><Relationship Id="rId6" Type="http://schemas.openxmlformats.org/officeDocument/2006/relationships/hyperlink" Target="https://drive.google.com/drive/folders/1UC2QjOP1uIt2pDIQIDhAZgYWzAHAZRLv?usp=sharing" TargetMode="External"/><Relationship Id="rId11" Type="http://schemas.openxmlformats.org/officeDocument/2006/relationships/hyperlink" Target="https://drive.google.com/drive/folders/1eT-RrmHZwWEHBpNo3lbwQ0TE_wfCPsdb?usp=sharing" TargetMode="External"/><Relationship Id="rId24" Type="http://schemas.openxmlformats.org/officeDocument/2006/relationships/hyperlink" Target="https://drive.google.com/drive/folders/1FYBZkimEsXP07sMIygiajVYr1otr_yBR?usp=share_link" TargetMode="External"/><Relationship Id="rId32" Type="http://schemas.openxmlformats.org/officeDocument/2006/relationships/hyperlink" Target="https://docs.google.com/document/d/1KGKKHbucYQeVotLQ4bTLSW0J8dDBCJgb/edit?usp=share_link&amp;ouid=112251463395655947814&amp;rtpof=true&amp;sd=true" TargetMode="External"/><Relationship Id="rId37" Type="http://schemas.openxmlformats.org/officeDocument/2006/relationships/hyperlink" Target="https://thuvienphapluat.vn/van-ban/Cong-nghe-thong-tin/Quyet-dinh-4725-QD-BGDDT-2022-Bo-chi-so-danh-gia-chuyen-doi-so-co-so-giao-duc-pho-thong-549855.aspx" TargetMode="External"/><Relationship Id="rId40" Type="http://schemas.openxmlformats.org/officeDocument/2006/relationships/hyperlink" Target="https://docs.google.com/document/d/1wbcsa6wrRWdIMmROpnIP3sp3-Vj187U6/edit?usp=sharing&amp;ouid=107332198386733685307&amp;rtpof=true&amp;sd=true" TargetMode="External"/><Relationship Id="rId5" Type="http://schemas.openxmlformats.org/officeDocument/2006/relationships/hyperlink" Target="https://drive.google.com/drive/folders/17CORwkVMx0lCZv2u3L5bQqbzWcNin-NZ?usp=sharing" TargetMode="External"/><Relationship Id="rId15" Type="http://schemas.openxmlformats.org/officeDocument/2006/relationships/hyperlink" Target="https://drive.google.com/drive/folders/1adzv5MBGKgqLtfY_pPP_uOn7bPHwQbbw?usp=sharing" TargetMode="External"/><Relationship Id="rId23" Type="http://schemas.openxmlformats.org/officeDocument/2006/relationships/hyperlink" Target="https://drive.google.com/drive/folders/1IVSxnwPdmWzj6IjelGp-KqrfCr0QNU8g?usp=sharing" TargetMode="External"/><Relationship Id="rId28" Type="http://schemas.openxmlformats.org/officeDocument/2006/relationships/hyperlink" Target="https://drive.google.com/drive/folders/1fiCTCECAXG2LbzMUSKZJt85W7luaLgY-?usp=sharing" TargetMode="External"/><Relationship Id="rId36" Type="http://schemas.openxmlformats.org/officeDocument/2006/relationships/hyperlink" Target="https://drive.google.com/drive/folders/1DUNOZnnaK_rhoCyQyDJm-Hhsmy5wr5Bl?usp=sharingAzota,%20Quizzi" TargetMode="External"/><Relationship Id="rId10" Type="http://schemas.openxmlformats.org/officeDocument/2006/relationships/hyperlink" Target="https://drive.google.com/drive/folders/1UkhPxSuV4TzzUCB27Kiaq7LbiQOdS2Ls?usp=sharing" TargetMode="External"/><Relationship Id="rId19" Type="http://schemas.openxmlformats.org/officeDocument/2006/relationships/hyperlink" Target="https://drive.google.com/drive/folders/1nKwDGXdX5JtiJy0SwcjRqrqI-glHI7nK?usp=share_link" TargetMode="External"/><Relationship Id="rId31" Type="http://schemas.openxmlformats.org/officeDocument/2006/relationships/hyperlink" Target="https://drive.google.com/drive/folders/1JOp8AjR7xdHBx5JGJum0-OjY64BGYNCA?usp=sharing" TargetMode="External"/><Relationship Id="rId44" Type="http://schemas.openxmlformats.org/officeDocument/2006/relationships/printerSettings" Target="../printerSettings/printerSettings1.bin"/><Relationship Id="rId4" Type="http://schemas.openxmlformats.org/officeDocument/2006/relationships/hyperlink" Target="https://drive.google.com/drive/folders/1oSMZXQ4spmZmJuBj5P6y1C5U8KnRiEAn?usp=share_link" TargetMode="External"/><Relationship Id="rId9" Type="http://schemas.openxmlformats.org/officeDocument/2006/relationships/hyperlink" Target="https://drive.google.com/drive/folders/140QSrKOO6ZF6UO3Sv14wQ-OUeVf8-sZY?usp=sharing" TargetMode="External"/><Relationship Id="rId14" Type="http://schemas.openxmlformats.org/officeDocument/2006/relationships/hyperlink" Target="https://drive.google.com/drive/folders/1PRDBq3tzRQviBiDh88hCcMoZyPohm3Of?usp=share_link" TargetMode="External"/><Relationship Id="rId22" Type="http://schemas.openxmlformats.org/officeDocument/2006/relationships/hyperlink" Target="https://drive.google.com/drive/folders/1qALLczfuD7Xgwkxu5dXX10qUxlZpdLse" TargetMode="External"/><Relationship Id="rId27" Type="http://schemas.openxmlformats.org/officeDocument/2006/relationships/hyperlink" Target="https://drive.google.com/drive/folders/13ykYuRJFAoue2DOvqHEzidZBTGnWZpUi?usp=sharing" TargetMode="External"/><Relationship Id="rId30" Type="http://schemas.openxmlformats.org/officeDocument/2006/relationships/hyperlink" Target="https://drive.google.com/drive/folders/1rcTpkQUpBpTOf1jQjvKB0ijjqXvB7bjj?usp=sharing" TargetMode="External"/><Relationship Id="rId35" Type="http://schemas.openxmlformats.org/officeDocument/2006/relationships/hyperlink" Target="https://drive.google.com/drive/folders/1nReycjpAIJXBpDN9oS-dm6Ix2YvQAqxE?usp=sharing" TargetMode="External"/><Relationship Id="rId43" Type="http://schemas.openxmlformats.org/officeDocument/2006/relationships/hyperlink" Target="https://docs.google.com/document/d/1_iwg-rv9VDrPwWVjqLDhzU7CB-ASAUTJ/edit?usp=sharing&amp;ouid=107332198386733685307&amp;rtpof=true&amp;sd=true" TargetMode="External"/><Relationship Id="rId8" Type="http://schemas.openxmlformats.org/officeDocument/2006/relationships/hyperlink" Target="https://drive.google.com/drive/folders/1mIujBdA5pep2JJVu18O4UYix0CRP8D5n?usp=share_link" TargetMode="External"/><Relationship Id="rId3" Type="http://schemas.openxmlformats.org/officeDocument/2006/relationships/hyperlink" Target="https://meet.google.com/xwp-tskc-izs" TargetMode="External"/><Relationship Id="rId12" Type="http://schemas.openxmlformats.org/officeDocument/2006/relationships/hyperlink" Target="https://drive.google.com/drive/folders/14kpdjOsjQdmAXqY8wGU8yUwrMDBLdGS1?usp=share_link" TargetMode="External"/><Relationship Id="rId17" Type="http://schemas.openxmlformats.org/officeDocument/2006/relationships/hyperlink" Target="https://drive.google.com/drive/folders/1QENYRA9xKw2ccUwlftIt7inH_YUsK0M5" TargetMode="External"/><Relationship Id="rId25" Type="http://schemas.openxmlformats.org/officeDocument/2006/relationships/hyperlink" Target="https://drive.google.com/drive/folders/1NyyXt8VGOPeUOIvbsfxcGdtR9KQTdTiA?usp=share_link" TargetMode="External"/><Relationship Id="rId33" Type="http://schemas.openxmlformats.org/officeDocument/2006/relationships/hyperlink" Target="https://drive.google.com/drive/folders/1JTstbMx3woOlRjKqO4wrw2sPb8w3816W?usp=sharing" TargetMode="External"/><Relationship Id="rId38" Type="http://schemas.openxmlformats.org/officeDocument/2006/relationships/hyperlink" Target="https://docs.google.com/document/d/1zU660pAUG53uWu8iN1FSPNV7bEl4CbpD/edit?usp=sharing&amp;ouid=107332198386733685307&amp;rtpof=true&amp;sd=tru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J84"/>
  <sheetViews>
    <sheetView tabSelected="1" topLeftCell="A78" zoomScaleNormal="100" workbookViewId="0">
      <selection activeCell="E87" sqref="E87"/>
    </sheetView>
  </sheetViews>
  <sheetFormatPr defaultRowHeight="15" x14ac:dyDescent="0.25"/>
  <cols>
    <col min="2" max="2" width="25.85546875" bestFit="1" customWidth="1"/>
    <col min="3" max="3" width="12.28515625" customWidth="1"/>
    <col min="4" max="4" width="10.85546875" customWidth="1"/>
    <col min="5" max="5" width="9.42578125" bestFit="1" customWidth="1"/>
    <col min="6" max="6" width="9" bestFit="1" customWidth="1"/>
    <col min="7" max="7" width="9" customWidth="1"/>
    <col min="8" max="8" width="64.85546875" customWidth="1"/>
  </cols>
  <sheetData>
    <row r="1" spans="1:10" ht="20.100000000000001" customHeight="1" x14ac:dyDescent="0.25">
      <c r="A1" s="152" t="s">
        <v>0</v>
      </c>
      <c r="B1" s="152"/>
      <c r="C1" s="152"/>
      <c r="D1" s="152"/>
      <c r="E1" s="152"/>
      <c r="F1" s="152"/>
      <c r="G1" s="152"/>
      <c r="H1" s="152"/>
      <c r="I1" s="152"/>
      <c r="J1" s="152"/>
    </row>
    <row r="2" spans="1:10" ht="20.100000000000001" customHeight="1" x14ac:dyDescent="0.25">
      <c r="A2" s="153" t="s">
        <v>1</v>
      </c>
      <c r="B2" s="153"/>
      <c r="C2" s="153"/>
      <c r="D2" s="153"/>
      <c r="E2" s="153"/>
      <c r="F2" s="153"/>
      <c r="G2" s="153"/>
      <c r="H2" s="153"/>
      <c r="I2" s="153"/>
      <c r="J2" s="153"/>
    </row>
    <row r="3" spans="1:10" ht="32.25" customHeight="1" thickBot="1" x14ac:dyDescent="0.3">
      <c r="A3" s="154" t="s">
        <v>2</v>
      </c>
      <c r="B3" s="154"/>
      <c r="C3" s="154"/>
      <c r="D3" s="154"/>
      <c r="E3" s="154"/>
      <c r="F3" s="154"/>
      <c r="G3" s="154"/>
      <c r="H3" s="154"/>
      <c r="I3" s="154"/>
      <c r="J3" s="154"/>
    </row>
    <row r="4" spans="1:10" ht="36.75" customHeight="1" thickBot="1" x14ac:dyDescent="0.3">
      <c r="A4" s="1" t="s">
        <v>3</v>
      </c>
      <c r="B4" s="2" t="s">
        <v>4</v>
      </c>
      <c r="C4" s="169" t="s">
        <v>5</v>
      </c>
      <c r="D4" s="170"/>
      <c r="E4" s="2" t="s">
        <v>6</v>
      </c>
      <c r="F4" s="2" t="s">
        <v>7</v>
      </c>
      <c r="G4" s="188" t="s">
        <v>405</v>
      </c>
      <c r="H4" s="189"/>
    </row>
    <row r="5" spans="1:10" ht="24.75" thickBot="1" x14ac:dyDescent="0.3">
      <c r="A5" s="3">
        <v>1</v>
      </c>
      <c r="B5" s="5" t="s">
        <v>8</v>
      </c>
      <c r="C5" s="169">
        <v>100</v>
      </c>
      <c r="D5" s="170"/>
      <c r="E5" s="7"/>
      <c r="F5" s="5"/>
      <c r="G5" s="110" t="s">
        <v>401</v>
      </c>
      <c r="H5" s="123" t="s">
        <v>406</v>
      </c>
    </row>
    <row r="6" spans="1:10" ht="72.75" thickBot="1" x14ac:dyDescent="0.3">
      <c r="A6" s="8" t="s">
        <v>9</v>
      </c>
      <c r="B6" s="6" t="s">
        <v>10</v>
      </c>
      <c r="C6" s="157"/>
      <c r="D6" s="158"/>
      <c r="E6" s="9"/>
      <c r="F6" s="6"/>
      <c r="G6" s="111"/>
      <c r="H6" s="149" t="s">
        <v>444</v>
      </c>
    </row>
    <row r="7" spans="1:10" ht="45.75" thickBot="1" x14ac:dyDescent="0.3">
      <c r="A7" s="8" t="s">
        <v>11</v>
      </c>
      <c r="B7" s="6" t="s">
        <v>12</v>
      </c>
      <c r="C7" s="157"/>
      <c r="D7" s="158"/>
      <c r="E7" s="9"/>
      <c r="F7" s="6"/>
      <c r="G7" s="111"/>
      <c r="H7" s="149" t="s">
        <v>445</v>
      </c>
    </row>
    <row r="8" spans="1:10" ht="36" x14ac:dyDescent="0.25">
      <c r="A8" s="159" t="s">
        <v>13</v>
      </c>
      <c r="B8" s="10" t="s">
        <v>14</v>
      </c>
      <c r="C8" s="173">
        <v>24</v>
      </c>
      <c r="D8" s="174"/>
      <c r="E8" s="179">
        <v>4</v>
      </c>
      <c r="F8" s="10" t="s">
        <v>16</v>
      </c>
      <c r="G8" s="112"/>
      <c r="H8" s="133" t="s">
        <v>407</v>
      </c>
    </row>
    <row r="9" spans="1:10" ht="36.75" thickBot="1" x14ac:dyDescent="0.3">
      <c r="A9" s="160"/>
      <c r="B9" s="6" t="s">
        <v>105</v>
      </c>
      <c r="C9" s="175"/>
      <c r="D9" s="176"/>
      <c r="E9" s="180"/>
      <c r="F9" s="10" t="s">
        <v>17</v>
      </c>
      <c r="G9" s="112"/>
      <c r="H9" s="115"/>
    </row>
    <row r="10" spans="1:10" ht="111.75" customHeight="1" x14ac:dyDescent="0.25">
      <c r="A10" s="160"/>
      <c r="B10" s="10" t="s">
        <v>19</v>
      </c>
      <c r="C10" s="175"/>
      <c r="D10" s="176"/>
      <c r="E10" s="179">
        <v>20</v>
      </c>
      <c r="F10" s="10" t="s">
        <v>18</v>
      </c>
      <c r="G10" s="116"/>
      <c r="H10" s="117" t="s">
        <v>402</v>
      </c>
    </row>
    <row r="11" spans="1:10" ht="24" x14ac:dyDescent="0.25">
      <c r="A11" s="160"/>
      <c r="B11" s="10" t="s">
        <v>20</v>
      </c>
      <c r="C11" s="175"/>
      <c r="D11" s="176"/>
      <c r="E11" s="187"/>
      <c r="F11" s="12"/>
      <c r="G11" s="118"/>
      <c r="H11" s="119" t="s">
        <v>403</v>
      </c>
    </row>
    <row r="12" spans="1:10" ht="24" x14ac:dyDescent="0.25">
      <c r="A12" s="160"/>
      <c r="B12" s="10" t="s">
        <v>21</v>
      </c>
      <c r="C12" s="175"/>
      <c r="D12" s="176"/>
      <c r="E12" s="187"/>
      <c r="F12" s="12"/>
      <c r="G12" s="118"/>
      <c r="H12" s="115"/>
    </row>
    <row r="13" spans="1:10" ht="24" x14ac:dyDescent="0.25">
      <c r="A13" s="160"/>
      <c r="B13" s="10" t="s">
        <v>22</v>
      </c>
      <c r="C13" s="175"/>
      <c r="D13" s="176"/>
      <c r="E13" s="187"/>
      <c r="F13" s="12"/>
      <c r="G13" s="118"/>
      <c r="H13" s="115"/>
    </row>
    <row r="14" spans="1:10" ht="24" x14ac:dyDescent="0.25">
      <c r="A14" s="160"/>
      <c r="B14" s="10" t="s">
        <v>23</v>
      </c>
      <c r="C14" s="175"/>
      <c r="D14" s="176"/>
      <c r="E14" s="187"/>
      <c r="F14" s="12"/>
      <c r="G14" s="118"/>
      <c r="H14" s="115"/>
    </row>
    <row r="15" spans="1:10" ht="36.75" thickBot="1" x14ac:dyDescent="0.3">
      <c r="A15" s="161"/>
      <c r="B15" s="6" t="s">
        <v>24</v>
      </c>
      <c r="C15" s="177"/>
      <c r="D15" s="178"/>
      <c r="E15" s="180"/>
      <c r="F15" s="4"/>
      <c r="G15" s="120"/>
      <c r="H15" s="121"/>
    </row>
    <row r="16" spans="1:10" x14ac:dyDescent="0.25">
      <c r="A16" s="124"/>
      <c r="B16" s="10"/>
      <c r="C16" s="125"/>
      <c r="D16" s="126"/>
      <c r="E16" s="11"/>
      <c r="F16" s="12"/>
      <c r="G16" s="113"/>
      <c r="H16" s="134" t="s">
        <v>419</v>
      </c>
    </row>
    <row r="17" spans="1:8" x14ac:dyDescent="0.25">
      <c r="A17" s="124"/>
      <c r="B17" s="10"/>
      <c r="C17" s="125"/>
      <c r="D17" s="126"/>
      <c r="E17" s="11"/>
      <c r="F17" s="12"/>
      <c r="G17" s="113"/>
      <c r="H17" s="136" t="s">
        <v>428</v>
      </c>
    </row>
    <row r="18" spans="1:8" ht="30" x14ac:dyDescent="0.25">
      <c r="A18" s="124"/>
      <c r="B18" s="10"/>
      <c r="C18" s="125"/>
      <c r="D18" s="126"/>
      <c r="E18" s="11"/>
      <c r="F18" s="12"/>
      <c r="G18" s="113"/>
      <c r="H18" s="138" t="s">
        <v>429</v>
      </c>
    </row>
    <row r="19" spans="1:8" x14ac:dyDescent="0.25">
      <c r="A19" s="124"/>
      <c r="B19" s="10"/>
      <c r="C19" s="125"/>
      <c r="E19" s="134"/>
      <c r="F19" s="134"/>
      <c r="G19" s="134"/>
      <c r="H19" s="134" t="s">
        <v>430</v>
      </c>
    </row>
    <row r="20" spans="1:8" x14ac:dyDescent="0.25">
      <c r="A20" s="124"/>
      <c r="B20" s="10"/>
      <c r="C20" s="125"/>
      <c r="D20" s="126"/>
      <c r="E20" s="11"/>
      <c r="G20" s="134"/>
      <c r="H20" s="139" t="s">
        <v>431</v>
      </c>
    </row>
    <row r="21" spans="1:8" x14ac:dyDescent="0.25">
      <c r="A21" s="124"/>
      <c r="B21" s="10"/>
      <c r="C21" s="125"/>
      <c r="D21" s="126"/>
      <c r="E21" s="11"/>
      <c r="G21" s="134"/>
      <c r="H21" s="139" t="s">
        <v>437</v>
      </c>
    </row>
    <row r="22" spans="1:8" x14ac:dyDescent="0.25">
      <c r="A22" s="124"/>
      <c r="B22" s="10"/>
      <c r="C22" s="125"/>
      <c r="D22" s="126"/>
      <c r="E22" s="11"/>
      <c r="F22" s="12"/>
      <c r="G22" s="113"/>
      <c r="H22" s="137" t="s">
        <v>436</v>
      </c>
    </row>
    <row r="23" spans="1:8" x14ac:dyDescent="0.25">
      <c r="A23" s="124"/>
      <c r="B23" s="10"/>
      <c r="C23" s="125"/>
      <c r="D23" s="126"/>
      <c r="E23" s="11"/>
      <c r="F23" s="12"/>
      <c r="G23" s="113"/>
      <c r="H23" s="137" t="s">
        <v>435</v>
      </c>
    </row>
    <row r="24" spans="1:8" x14ac:dyDescent="0.25">
      <c r="A24" s="124"/>
      <c r="B24" s="10"/>
      <c r="C24" s="125"/>
      <c r="D24" s="126"/>
      <c r="E24" s="11"/>
      <c r="F24" s="12"/>
      <c r="G24" s="113"/>
      <c r="H24" s="136" t="s">
        <v>434</v>
      </c>
    </row>
    <row r="25" spans="1:8" x14ac:dyDescent="0.25">
      <c r="A25" s="124"/>
      <c r="B25" s="10"/>
      <c r="C25" s="125"/>
      <c r="D25" s="126"/>
      <c r="E25" s="11"/>
      <c r="F25" s="12"/>
      <c r="G25" s="113"/>
      <c r="H25" s="137" t="s">
        <v>433</v>
      </c>
    </row>
    <row r="26" spans="1:8" x14ac:dyDescent="0.25">
      <c r="A26" s="124"/>
      <c r="B26" s="10"/>
      <c r="C26" s="125"/>
      <c r="D26" s="126"/>
      <c r="E26" s="11"/>
      <c r="F26" s="12"/>
      <c r="G26" s="113"/>
      <c r="H26" s="134" t="s">
        <v>432</v>
      </c>
    </row>
    <row r="27" spans="1:8" x14ac:dyDescent="0.25">
      <c r="A27" s="124"/>
      <c r="B27" s="10"/>
      <c r="C27" s="125"/>
      <c r="D27" s="126"/>
      <c r="E27" s="11"/>
      <c r="F27" s="12"/>
      <c r="G27" s="113"/>
      <c r="H27" s="134" t="s">
        <v>420</v>
      </c>
    </row>
    <row r="28" spans="1:8" x14ac:dyDescent="0.25">
      <c r="A28" s="124"/>
      <c r="B28" s="10"/>
      <c r="C28" s="125"/>
      <c r="D28" s="126"/>
      <c r="E28" s="11"/>
      <c r="F28" s="12"/>
      <c r="G28" s="113"/>
      <c r="H28" s="134" t="s">
        <v>421</v>
      </c>
    </row>
    <row r="29" spans="1:8" x14ac:dyDescent="0.25">
      <c r="A29" s="124"/>
      <c r="B29" s="10"/>
      <c r="C29" s="125"/>
      <c r="D29" s="126"/>
      <c r="E29" s="11"/>
      <c r="F29" s="12"/>
      <c r="G29" s="113"/>
      <c r="H29" s="134" t="s">
        <v>422</v>
      </c>
    </row>
    <row r="30" spans="1:8" x14ac:dyDescent="0.25">
      <c r="A30" s="124"/>
      <c r="B30" s="10"/>
      <c r="C30" s="125"/>
      <c r="D30" s="126"/>
      <c r="E30" s="11"/>
      <c r="F30" s="12"/>
      <c r="G30" s="113"/>
      <c r="H30" s="134" t="s">
        <v>423</v>
      </c>
    </row>
    <row r="31" spans="1:8" x14ac:dyDescent="0.25">
      <c r="A31" s="124"/>
      <c r="B31" s="10"/>
      <c r="C31" s="125"/>
      <c r="D31" s="126"/>
      <c r="E31" s="11"/>
      <c r="F31" s="12"/>
      <c r="G31" s="113"/>
      <c r="H31" s="134" t="s">
        <v>424</v>
      </c>
    </row>
    <row r="32" spans="1:8" x14ac:dyDescent="0.25">
      <c r="A32" s="124"/>
      <c r="B32" s="10"/>
      <c r="C32" s="125"/>
      <c r="D32" s="126"/>
      <c r="E32" s="11"/>
      <c r="F32" s="12"/>
      <c r="G32" s="113"/>
      <c r="H32" s="134" t="s">
        <v>425</v>
      </c>
    </row>
    <row r="33" spans="1:8" x14ac:dyDescent="0.25">
      <c r="A33" s="124"/>
      <c r="B33" s="10"/>
      <c r="C33" s="125"/>
      <c r="D33" s="126"/>
      <c r="E33" s="11"/>
      <c r="F33" s="12"/>
      <c r="G33" s="113"/>
      <c r="H33" s="134" t="s">
        <v>426</v>
      </c>
    </row>
    <row r="34" spans="1:8" x14ac:dyDescent="0.25">
      <c r="A34" s="124"/>
      <c r="B34" s="10"/>
      <c r="C34" s="125"/>
      <c r="D34" s="126"/>
      <c r="E34" s="11"/>
      <c r="F34" s="12"/>
      <c r="G34" s="113"/>
      <c r="H34" s="136" t="s">
        <v>427</v>
      </c>
    </row>
    <row r="35" spans="1:8" x14ac:dyDescent="0.25">
      <c r="A35" s="124"/>
      <c r="B35" s="10"/>
      <c r="C35" s="125"/>
      <c r="D35" s="126"/>
      <c r="E35" s="11"/>
      <c r="F35" s="12"/>
      <c r="G35" s="113"/>
      <c r="H35" s="134" t="s">
        <v>413</v>
      </c>
    </row>
    <row r="36" spans="1:8" x14ac:dyDescent="0.25">
      <c r="A36" s="124"/>
      <c r="B36" s="10"/>
      <c r="C36" s="125"/>
      <c r="D36" s="126"/>
      <c r="E36" s="11"/>
      <c r="F36" s="12"/>
      <c r="G36" s="113"/>
      <c r="H36" s="136" t="s">
        <v>446</v>
      </c>
    </row>
    <row r="37" spans="1:8" x14ac:dyDescent="0.25">
      <c r="A37" s="124"/>
      <c r="B37" s="10"/>
      <c r="C37" s="125"/>
      <c r="D37" s="126"/>
      <c r="E37" s="11"/>
      <c r="F37" s="12"/>
      <c r="G37" s="113"/>
      <c r="H37" s="134" t="s">
        <v>414</v>
      </c>
    </row>
    <row r="38" spans="1:8" x14ac:dyDescent="0.25">
      <c r="A38" s="124"/>
      <c r="B38" s="10"/>
      <c r="C38" s="125"/>
      <c r="D38" s="126"/>
      <c r="E38" s="11"/>
      <c r="F38" s="12"/>
      <c r="G38" s="113"/>
      <c r="H38" s="136" t="s">
        <v>415</v>
      </c>
    </row>
    <row r="39" spans="1:8" x14ac:dyDescent="0.25">
      <c r="A39" s="124"/>
      <c r="B39" s="10"/>
      <c r="D39" s="140"/>
      <c r="E39" s="140"/>
      <c r="F39" s="140"/>
      <c r="G39" s="140"/>
      <c r="H39" s="139" t="s">
        <v>438</v>
      </c>
    </row>
    <row r="40" spans="1:8" x14ac:dyDescent="0.25">
      <c r="A40" s="124"/>
      <c r="B40" s="10"/>
      <c r="C40" s="125"/>
      <c r="D40" s="126"/>
      <c r="E40" s="11"/>
      <c r="F40" s="12"/>
      <c r="G40" s="113"/>
      <c r="H40" s="134" t="s">
        <v>416</v>
      </c>
    </row>
    <row r="41" spans="1:8" x14ac:dyDescent="0.25">
      <c r="A41" s="124"/>
      <c r="B41" s="10"/>
      <c r="C41" s="125"/>
      <c r="D41" s="126"/>
      <c r="E41" s="11"/>
      <c r="F41" s="12"/>
      <c r="G41" s="113"/>
      <c r="H41" s="134" t="s">
        <v>417</v>
      </c>
    </row>
    <row r="42" spans="1:8" x14ac:dyDescent="0.25">
      <c r="A42" s="124"/>
      <c r="B42" s="10"/>
      <c r="C42" s="125"/>
      <c r="D42" s="126"/>
      <c r="E42" s="11"/>
      <c r="F42" s="12"/>
      <c r="G42" s="113"/>
      <c r="H42" s="134" t="s">
        <v>418</v>
      </c>
    </row>
    <row r="43" spans="1:8" x14ac:dyDescent="0.25">
      <c r="A43" s="124"/>
      <c r="B43" s="10"/>
      <c r="C43" s="125"/>
      <c r="D43" s="126"/>
      <c r="E43" s="11"/>
      <c r="F43" s="12"/>
      <c r="G43" s="113"/>
      <c r="H43" s="134" t="s">
        <v>409</v>
      </c>
    </row>
    <row r="44" spans="1:8" ht="30" x14ac:dyDescent="0.25">
      <c r="A44" s="124"/>
      <c r="B44" s="128"/>
      <c r="C44" s="125"/>
      <c r="D44" s="126"/>
      <c r="E44" s="11"/>
      <c r="F44" s="12"/>
      <c r="G44" s="113"/>
      <c r="H44" s="135" t="s">
        <v>410</v>
      </c>
    </row>
    <row r="45" spans="1:8" ht="15.75" thickBot="1" x14ac:dyDescent="0.3">
      <c r="A45" s="124"/>
      <c r="B45" s="128"/>
      <c r="C45" s="125"/>
      <c r="D45" s="126"/>
      <c r="E45" s="11"/>
      <c r="F45" s="12"/>
      <c r="G45" s="113"/>
      <c r="H45" s="134" t="s">
        <v>411</v>
      </c>
    </row>
    <row r="46" spans="1:8" ht="59.25" customHeight="1" x14ac:dyDescent="0.25">
      <c r="A46" s="160" t="s">
        <v>25</v>
      </c>
      <c r="B46" s="183" t="s">
        <v>26</v>
      </c>
      <c r="C46" s="175">
        <v>6</v>
      </c>
      <c r="D46" s="176"/>
      <c r="E46" s="11" t="s">
        <v>27</v>
      </c>
      <c r="F46" s="10" t="s">
        <v>30</v>
      </c>
      <c r="G46" s="112"/>
      <c r="H46" s="133" t="s">
        <v>408</v>
      </c>
    </row>
    <row r="47" spans="1:8" ht="48" x14ac:dyDescent="0.25">
      <c r="A47" s="160"/>
      <c r="B47" s="183"/>
      <c r="C47" s="175"/>
      <c r="D47" s="176"/>
      <c r="E47" s="11" t="s">
        <v>28</v>
      </c>
      <c r="F47" s="10" t="s">
        <v>31</v>
      </c>
      <c r="G47" s="112"/>
      <c r="H47" s="134" t="s">
        <v>412</v>
      </c>
    </row>
    <row r="48" spans="1:8" ht="60.75" thickBot="1" x14ac:dyDescent="0.3">
      <c r="A48" s="161"/>
      <c r="B48" s="172"/>
      <c r="C48" s="177"/>
      <c r="D48" s="178"/>
      <c r="E48" s="9" t="s">
        <v>29</v>
      </c>
      <c r="F48" s="6" t="s">
        <v>32</v>
      </c>
      <c r="G48" s="111"/>
      <c r="H48" s="134" t="s">
        <v>419</v>
      </c>
    </row>
    <row r="49" spans="1:8" ht="179.25" customHeight="1" x14ac:dyDescent="0.25">
      <c r="A49" s="159" t="s">
        <v>33</v>
      </c>
      <c r="B49" s="171" t="s">
        <v>34</v>
      </c>
      <c r="C49" s="173">
        <v>15</v>
      </c>
      <c r="D49" s="174"/>
      <c r="E49" s="179">
        <v>12</v>
      </c>
      <c r="F49" s="10" t="s">
        <v>35</v>
      </c>
      <c r="G49" s="112"/>
      <c r="H49" s="181" t="s">
        <v>439</v>
      </c>
    </row>
    <row r="50" spans="1:8" ht="36.75" thickBot="1" x14ac:dyDescent="0.3">
      <c r="A50" s="160"/>
      <c r="B50" s="172"/>
      <c r="C50" s="175"/>
      <c r="D50" s="176"/>
      <c r="E50" s="180"/>
      <c r="F50" s="10" t="s">
        <v>36</v>
      </c>
      <c r="G50" s="112"/>
      <c r="H50" s="182"/>
    </row>
    <row r="51" spans="1:8" ht="48.75" thickBot="1" x14ac:dyDescent="0.3">
      <c r="A51" s="161"/>
      <c r="B51" s="6" t="s">
        <v>38</v>
      </c>
      <c r="C51" s="177"/>
      <c r="D51" s="178"/>
      <c r="E51" s="9">
        <v>3</v>
      </c>
      <c r="F51" s="6" t="s">
        <v>37</v>
      </c>
      <c r="G51" s="111"/>
      <c r="H51" s="182"/>
    </row>
    <row r="52" spans="1:8" ht="36" customHeight="1" x14ac:dyDescent="0.25">
      <c r="A52" s="159" t="s">
        <v>40</v>
      </c>
      <c r="B52" s="10" t="s">
        <v>41</v>
      </c>
      <c r="C52" s="173">
        <v>17</v>
      </c>
      <c r="D52" s="174"/>
      <c r="E52" s="11" t="s">
        <v>43</v>
      </c>
      <c r="F52" s="10" t="s">
        <v>35</v>
      </c>
      <c r="G52" s="112"/>
      <c r="H52" s="167" t="s">
        <v>440</v>
      </c>
    </row>
    <row r="53" spans="1:8" ht="72" x14ac:dyDescent="0.25">
      <c r="A53" s="160"/>
      <c r="B53" s="10" t="s">
        <v>42</v>
      </c>
      <c r="C53" s="175"/>
      <c r="D53" s="176"/>
      <c r="E53" s="11" t="s">
        <v>44</v>
      </c>
      <c r="F53" s="10" t="s">
        <v>36</v>
      </c>
      <c r="G53" s="112"/>
      <c r="H53" s="167"/>
    </row>
    <row r="54" spans="1:8" ht="36.75" thickBot="1" x14ac:dyDescent="0.3">
      <c r="A54" s="160"/>
      <c r="B54" s="4"/>
      <c r="C54" s="175"/>
      <c r="D54" s="176"/>
      <c r="E54" s="9" t="s">
        <v>45</v>
      </c>
      <c r="F54" s="10" t="s">
        <v>37</v>
      </c>
      <c r="G54" s="112"/>
      <c r="H54" s="167"/>
    </row>
    <row r="55" spans="1:8" ht="83.25" customHeight="1" x14ac:dyDescent="0.25">
      <c r="A55" s="160"/>
      <c r="B55" s="171" t="s">
        <v>46</v>
      </c>
      <c r="C55" s="175"/>
      <c r="D55" s="176"/>
      <c r="E55" s="11" t="s">
        <v>43</v>
      </c>
      <c r="F55" s="12"/>
      <c r="G55" s="113"/>
      <c r="H55" s="167"/>
    </row>
    <row r="56" spans="1:8" ht="36" x14ac:dyDescent="0.25">
      <c r="A56" s="160"/>
      <c r="B56" s="183"/>
      <c r="C56" s="175"/>
      <c r="D56" s="176"/>
      <c r="E56" s="11" t="s">
        <v>44</v>
      </c>
      <c r="F56" s="12"/>
      <c r="G56" s="113"/>
      <c r="H56" s="167"/>
    </row>
    <row r="57" spans="1:8" ht="24.75" thickBot="1" x14ac:dyDescent="0.3">
      <c r="A57" s="160"/>
      <c r="B57" s="172"/>
      <c r="C57" s="175"/>
      <c r="D57" s="176"/>
      <c r="E57" s="9" t="s">
        <v>45</v>
      </c>
      <c r="F57" s="12"/>
      <c r="G57" s="113"/>
      <c r="H57" s="167"/>
    </row>
    <row r="58" spans="1:8" ht="36" x14ac:dyDescent="0.25">
      <c r="A58" s="160"/>
      <c r="B58" s="184" t="s">
        <v>47</v>
      </c>
      <c r="C58" s="175"/>
      <c r="D58" s="176"/>
      <c r="E58" s="11" t="s">
        <v>43</v>
      </c>
      <c r="F58" s="12"/>
      <c r="G58" s="113"/>
      <c r="H58" s="167"/>
    </row>
    <row r="59" spans="1:8" ht="36" x14ac:dyDescent="0.25">
      <c r="A59" s="160"/>
      <c r="B59" s="185"/>
      <c r="C59" s="175"/>
      <c r="D59" s="176"/>
      <c r="E59" s="11" t="s">
        <v>44</v>
      </c>
      <c r="F59" s="12"/>
      <c r="G59" s="113"/>
      <c r="H59" s="167"/>
    </row>
    <row r="60" spans="1:8" ht="24.75" thickBot="1" x14ac:dyDescent="0.3">
      <c r="A60" s="161"/>
      <c r="B60" s="186"/>
      <c r="C60" s="177"/>
      <c r="D60" s="178"/>
      <c r="E60" s="9" t="s">
        <v>48</v>
      </c>
      <c r="F60" s="4"/>
      <c r="G60" s="114"/>
      <c r="H60" s="167"/>
    </row>
    <row r="61" spans="1:8" ht="36" x14ac:dyDescent="0.25">
      <c r="A61" s="127" t="s">
        <v>49</v>
      </c>
      <c r="B61" s="10" t="s">
        <v>50</v>
      </c>
      <c r="C61" s="142">
        <v>13</v>
      </c>
      <c r="D61" s="143"/>
      <c r="E61" s="11" t="s">
        <v>52</v>
      </c>
      <c r="F61" s="10" t="s">
        <v>35</v>
      </c>
      <c r="G61" s="112"/>
      <c r="H61" s="148"/>
    </row>
    <row r="62" spans="1:8" ht="48" x14ac:dyDescent="0.25">
      <c r="A62" s="128"/>
      <c r="B62" s="10" t="s">
        <v>51</v>
      </c>
      <c r="C62" s="144"/>
      <c r="D62" s="10"/>
      <c r="E62" s="11" t="s">
        <v>53</v>
      </c>
      <c r="F62" s="10" t="s">
        <v>36</v>
      </c>
      <c r="G62" s="112"/>
      <c r="H62" s="146">
        <v>1</v>
      </c>
    </row>
    <row r="63" spans="1:8" ht="36.75" thickBot="1" x14ac:dyDescent="0.3">
      <c r="A63" s="128"/>
      <c r="B63" s="4"/>
      <c r="C63" s="144"/>
      <c r="D63" s="10"/>
      <c r="E63" s="9" t="s">
        <v>54</v>
      </c>
      <c r="F63" s="10" t="s">
        <v>37</v>
      </c>
      <c r="G63" s="112"/>
      <c r="H63" s="146"/>
    </row>
    <row r="64" spans="1:8" ht="36" x14ac:dyDescent="0.25">
      <c r="A64" s="128"/>
      <c r="B64" s="130" t="s">
        <v>55</v>
      </c>
      <c r="C64" s="144"/>
      <c r="D64" s="10"/>
      <c r="E64" s="11" t="s">
        <v>56</v>
      </c>
      <c r="F64" s="12"/>
      <c r="G64" s="113"/>
      <c r="H64" s="146">
        <v>0.5</v>
      </c>
    </row>
    <row r="65" spans="1:8" ht="36" x14ac:dyDescent="0.25">
      <c r="A65" s="128"/>
      <c r="B65" s="131"/>
      <c r="C65" s="144"/>
      <c r="D65" s="10"/>
      <c r="E65" s="11" t="s">
        <v>57</v>
      </c>
      <c r="F65" s="12"/>
      <c r="G65" s="113"/>
      <c r="H65" s="141"/>
    </row>
    <row r="66" spans="1:8" ht="36.75" thickBot="1" x14ac:dyDescent="0.3">
      <c r="A66" s="128"/>
      <c r="B66" s="132"/>
      <c r="C66" s="144"/>
      <c r="D66" s="10"/>
      <c r="E66" s="9" t="s">
        <v>58</v>
      </c>
      <c r="F66" s="12"/>
      <c r="G66" s="113"/>
      <c r="H66" s="141"/>
    </row>
    <row r="67" spans="1:8" ht="48.75" thickBot="1" x14ac:dyDescent="0.3">
      <c r="A67" s="129"/>
      <c r="B67" s="6" t="s">
        <v>59</v>
      </c>
      <c r="C67" s="145"/>
      <c r="D67" s="6"/>
      <c r="E67" s="9" t="s">
        <v>39</v>
      </c>
      <c r="F67" s="4"/>
      <c r="G67" s="114"/>
      <c r="H67" s="147" t="s">
        <v>441</v>
      </c>
    </row>
    <row r="68" spans="1:8" ht="24.75" thickBot="1" x14ac:dyDescent="0.3">
      <c r="A68" s="3">
        <v>2</v>
      </c>
      <c r="B68" s="5" t="s">
        <v>60</v>
      </c>
      <c r="C68" s="169">
        <v>100</v>
      </c>
      <c r="D68" s="170"/>
      <c r="E68" s="7"/>
      <c r="F68" s="5"/>
      <c r="G68" s="110"/>
      <c r="H68" s="110"/>
    </row>
    <row r="69" spans="1:8" ht="60.75" thickBot="1" x14ac:dyDescent="0.3">
      <c r="A69" s="8" t="s">
        <v>61</v>
      </c>
      <c r="B69" s="6" t="s">
        <v>62</v>
      </c>
      <c r="C69" s="157"/>
      <c r="D69" s="158"/>
      <c r="E69" s="9"/>
      <c r="F69" s="6"/>
      <c r="G69" s="111"/>
      <c r="H69" s="149" t="s">
        <v>442</v>
      </c>
    </row>
    <row r="70" spans="1:8" ht="45.75" thickBot="1" x14ac:dyDescent="0.3">
      <c r="A70" s="8" t="s">
        <v>63</v>
      </c>
      <c r="B70" s="6" t="s">
        <v>64</v>
      </c>
      <c r="C70" s="157"/>
      <c r="D70" s="158"/>
      <c r="E70" s="9"/>
      <c r="F70" s="6"/>
      <c r="G70" s="111"/>
      <c r="H70" s="149" t="s">
        <v>443</v>
      </c>
    </row>
    <row r="71" spans="1:8" ht="48" x14ac:dyDescent="0.25">
      <c r="A71" s="159" t="s">
        <v>65</v>
      </c>
      <c r="B71" s="10" t="s">
        <v>66</v>
      </c>
      <c r="C71" s="159">
        <v>54</v>
      </c>
      <c r="D71" s="162" t="s">
        <v>15</v>
      </c>
      <c r="E71" s="163"/>
      <c r="F71" s="10" t="s">
        <v>68</v>
      </c>
      <c r="G71" s="112"/>
      <c r="H71" s="166" t="s">
        <v>404</v>
      </c>
    </row>
    <row r="72" spans="1:8" ht="36.75" thickBot="1" x14ac:dyDescent="0.3">
      <c r="A72" s="160"/>
      <c r="B72" s="6" t="s">
        <v>67</v>
      </c>
      <c r="C72" s="160"/>
      <c r="D72" s="164"/>
      <c r="E72" s="165"/>
      <c r="F72" s="10" t="s">
        <v>69</v>
      </c>
      <c r="G72" s="112"/>
      <c r="H72" s="167"/>
    </row>
    <row r="73" spans="1:8" ht="36.75" thickBot="1" x14ac:dyDescent="0.3">
      <c r="A73" s="160"/>
      <c r="B73" s="6" t="s">
        <v>71</v>
      </c>
      <c r="C73" s="160"/>
      <c r="D73" s="155" t="s">
        <v>15</v>
      </c>
      <c r="E73" s="156"/>
      <c r="F73" s="10" t="s">
        <v>70</v>
      </c>
      <c r="G73" s="112"/>
      <c r="H73" s="167"/>
    </row>
    <row r="74" spans="1:8" ht="24.75" customHeight="1" thickBot="1" x14ac:dyDescent="0.3">
      <c r="A74" s="160"/>
      <c r="B74" s="6" t="s">
        <v>72</v>
      </c>
      <c r="C74" s="160"/>
      <c r="D74" s="155" t="s">
        <v>73</v>
      </c>
      <c r="E74" s="156"/>
      <c r="F74" s="12"/>
      <c r="G74" s="113"/>
      <c r="H74" s="167"/>
    </row>
    <row r="75" spans="1:8" ht="24.75" thickBot="1" x14ac:dyDescent="0.3">
      <c r="A75" s="160"/>
      <c r="B75" s="6" t="s">
        <v>74</v>
      </c>
      <c r="C75" s="160"/>
      <c r="D75" s="155" t="s">
        <v>15</v>
      </c>
      <c r="E75" s="156"/>
      <c r="F75" s="12"/>
      <c r="G75" s="113"/>
      <c r="H75" s="167"/>
    </row>
    <row r="76" spans="1:8" ht="24.75" thickBot="1" x14ac:dyDescent="0.3">
      <c r="A76" s="160"/>
      <c r="B76" s="6" t="s">
        <v>75</v>
      </c>
      <c r="C76" s="160"/>
      <c r="D76" s="155" t="s">
        <v>76</v>
      </c>
      <c r="E76" s="156"/>
      <c r="F76" s="12"/>
      <c r="G76" s="113"/>
      <c r="H76" s="167"/>
    </row>
    <row r="77" spans="1:8" ht="48.75" thickBot="1" x14ac:dyDescent="0.3">
      <c r="A77" s="160"/>
      <c r="B77" s="6" t="s">
        <v>77</v>
      </c>
      <c r="C77" s="160"/>
      <c r="D77" s="155" t="s">
        <v>76</v>
      </c>
      <c r="E77" s="156"/>
      <c r="F77" s="12"/>
      <c r="G77" s="113"/>
      <c r="H77" s="167"/>
    </row>
    <row r="78" spans="1:8" ht="24.75" thickBot="1" x14ac:dyDescent="0.3">
      <c r="A78" s="160"/>
      <c r="B78" s="6" t="s">
        <v>78</v>
      </c>
      <c r="C78" s="160"/>
      <c r="D78" s="155" t="s">
        <v>15</v>
      </c>
      <c r="E78" s="156"/>
      <c r="F78" s="12"/>
      <c r="G78" s="113"/>
      <c r="H78" s="167"/>
    </row>
    <row r="79" spans="1:8" ht="36.75" thickBot="1" x14ac:dyDescent="0.3">
      <c r="A79" s="161"/>
      <c r="B79" s="6" t="s">
        <v>79</v>
      </c>
      <c r="C79" s="161"/>
      <c r="D79" s="155" t="s">
        <v>15</v>
      </c>
      <c r="E79" s="156"/>
      <c r="F79" s="4"/>
      <c r="G79" s="114"/>
      <c r="H79" s="168"/>
    </row>
    <row r="80" spans="1:8" ht="75" x14ac:dyDescent="0.25">
      <c r="A80" s="159" t="s">
        <v>80</v>
      </c>
      <c r="B80" s="10" t="s">
        <v>81</v>
      </c>
      <c r="C80" s="159">
        <v>18</v>
      </c>
      <c r="D80" s="162" t="s">
        <v>83</v>
      </c>
      <c r="E80" s="163"/>
      <c r="F80" s="10" t="s">
        <v>16</v>
      </c>
      <c r="G80" s="122"/>
      <c r="H80" s="133" t="s">
        <v>447</v>
      </c>
    </row>
    <row r="81" spans="1:8" ht="60.75" thickBot="1" x14ac:dyDescent="0.3">
      <c r="A81" s="160"/>
      <c r="B81" s="6" t="s">
        <v>82</v>
      </c>
      <c r="C81" s="160"/>
      <c r="D81" s="164"/>
      <c r="E81" s="165"/>
      <c r="F81" s="10" t="s">
        <v>84</v>
      </c>
      <c r="G81" s="112"/>
      <c r="H81" s="115" t="s">
        <v>325</v>
      </c>
    </row>
    <row r="82" spans="1:8" ht="36.75" thickBot="1" x14ac:dyDescent="0.3">
      <c r="A82" s="160"/>
      <c r="B82" s="6" t="s">
        <v>86</v>
      </c>
      <c r="C82" s="160"/>
      <c r="D82" s="155" t="s">
        <v>87</v>
      </c>
      <c r="E82" s="156"/>
      <c r="F82" s="10" t="s">
        <v>85</v>
      </c>
      <c r="G82" s="112"/>
      <c r="H82" s="115" t="s">
        <v>325</v>
      </c>
    </row>
    <row r="83" spans="1:8" ht="36.75" thickBot="1" x14ac:dyDescent="0.3">
      <c r="A83" s="161"/>
      <c r="B83" s="6" t="s">
        <v>88</v>
      </c>
      <c r="C83" s="161"/>
      <c r="D83" s="155" t="s">
        <v>76</v>
      </c>
      <c r="E83" s="156"/>
      <c r="F83" s="4"/>
      <c r="G83" s="114"/>
      <c r="H83" s="121" t="s">
        <v>325</v>
      </c>
    </row>
    <row r="84" spans="1:8" x14ac:dyDescent="0.25">
      <c r="A84" s="13"/>
      <c r="B84" s="13"/>
      <c r="C84" s="13"/>
      <c r="D84" s="13"/>
      <c r="E84" s="13"/>
      <c r="F84" s="13"/>
      <c r="G84" s="13"/>
      <c r="H84" s="13"/>
    </row>
  </sheetData>
  <mergeCells count="44">
    <mergeCell ref="G4:H4"/>
    <mergeCell ref="C4:D4"/>
    <mergeCell ref="C5:D5"/>
    <mergeCell ref="C6:D6"/>
    <mergeCell ref="C7:D7"/>
    <mergeCell ref="A8:A15"/>
    <mergeCell ref="C8:D15"/>
    <mergeCell ref="E8:E9"/>
    <mergeCell ref="E10:E15"/>
    <mergeCell ref="A46:A48"/>
    <mergeCell ref="B46:B48"/>
    <mergeCell ref="C46:D48"/>
    <mergeCell ref="A52:A60"/>
    <mergeCell ref="C52:D60"/>
    <mergeCell ref="H52:H60"/>
    <mergeCell ref="B55:B57"/>
    <mergeCell ref="B58:B60"/>
    <mergeCell ref="A49:A51"/>
    <mergeCell ref="B49:B50"/>
    <mergeCell ref="C49:D51"/>
    <mergeCell ref="E49:E50"/>
    <mergeCell ref="H49:H51"/>
    <mergeCell ref="C69:D69"/>
    <mergeCell ref="A80:A83"/>
    <mergeCell ref="C80:C83"/>
    <mergeCell ref="D80:E81"/>
    <mergeCell ref="D82:E82"/>
    <mergeCell ref="D83:E83"/>
    <mergeCell ref="A1:J1"/>
    <mergeCell ref="A2:J2"/>
    <mergeCell ref="A3:J3"/>
    <mergeCell ref="D78:E78"/>
    <mergeCell ref="D79:E79"/>
    <mergeCell ref="C70:D70"/>
    <mergeCell ref="A71:A79"/>
    <mergeCell ref="C71:C79"/>
    <mergeCell ref="D71:E72"/>
    <mergeCell ref="H71:H79"/>
    <mergeCell ref="D73:E73"/>
    <mergeCell ref="D74:E74"/>
    <mergeCell ref="D75:E75"/>
    <mergeCell ref="D76:E76"/>
    <mergeCell ref="D77:E77"/>
    <mergeCell ref="C68:D68"/>
  </mergeCells>
  <hyperlinks>
    <hyperlink ref="H10" r:id="rId1" xr:uid="{00000000-0004-0000-0000-000001000000}"/>
    <hyperlink ref="H11" r:id="rId2" xr:uid="{00000000-0004-0000-0000-000002000000}"/>
    <hyperlink ref="H8" r:id="rId3" xr:uid="{360B871F-9B20-4DB1-9F54-188F3F666F9C}"/>
    <hyperlink ref="H46" r:id="rId4" xr:uid="{B015F5E2-69EF-4C67-9D83-7C315B614BC8}"/>
    <hyperlink ref="H43" r:id="rId5" xr:uid="{6467DB8F-0C20-461F-A9A3-B2F0797FAAC2}"/>
    <hyperlink ref="H44" r:id="rId6" xr:uid="{9FD4E420-C5E1-493A-B48F-E30EDE6908DF}"/>
    <hyperlink ref="H45" r:id="rId7" xr:uid="{7F5A9065-398F-4716-A815-CD091D74B127}"/>
    <hyperlink ref="H47" r:id="rId8" xr:uid="{9CBD9229-E739-4278-8C84-5812D9747B32}"/>
    <hyperlink ref="H35" r:id="rId9" xr:uid="{CAF41A63-43AB-4D11-810C-96CDE6645068}"/>
    <hyperlink ref="H37" r:id="rId10" xr:uid="{91C0F896-52FB-4630-B179-A44AC8D5B651}"/>
    <hyperlink ref="H38" r:id="rId11" xr:uid="{C65C0F74-2782-41BE-B157-4AE87BEF7B0C}"/>
    <hyperlink ref="H40" r:id="rId12" xr:uid="{A93E728F-40D8-4468-A656-24D450EA09F6}"/>
    <hyperlink ref="H41" r:id="rId13" xr:uid="{D5E1285D-20E7-4117-9435-BD8460DAE9B4}"/>
    <hyperlink ref="H42" r:id="rId14" xr:uid="{ADB6C562-D580-4443-9563-DA1889CA5FFF}"/>
    <hyperlink ref="H48" r:id="rId15" xr:uid="{B0E3B864-DFA5-4EF0-BD27-435346F18757}"/>
    <hyperlink ref="H16" r:id="rId16" xr:uid="{5C46718E-7F63-434D-A3E2-1B78B1EDE952}"/>
    <hyperlink ref="H27" r:id="rId17" xr:uid="{ACC883A9-C13D-40FA-A9C5-5B77A5EEF7C1}"/>
    <hyperlink ref="H28" r:id="rId18" xr:uid="{5E8076D6-859B-4AE0-86FE-9F3CB0DAAE8A}"/>
    <hyperlink ref="H29" r:id="rId19" xr:uid="{7F4D2A22-1D19-4EC3-8841-6BFEF4D45A2F}"/>
    <hyperlink ref="H30" r:id="rId20" xr:uid="{B9354776-9E02-47DC-ABF4-A280869F00F8}"/>
    <hyperlink ref="H31" r:id="rId21" xr:uid="{1B85EA2C-6246-45EC-9BF9-B5B8EF7A6D40}"/>
    <hyperlink ref="H32" r:id="rId22" xr:uid="{7FC75098-D1C7-4E53-9219-21B2E8D0E1B4}"/>
    <hyperlink ref="H33" r:id="rId23" xr:uid="{5645025D-74A9-460C-ABE7-4A678CFB3F75}"/>
    <hyperlink ref="H34" r:id="rId24" xr:uid="{DB14AD2D-E613-472E-87CC-332CF5A4F702}"/>
    <hyperlink ref="H17" r:id="rId25" xr:uid="{2D78E061-EE90-4933-B68B-B45769F3D04F}"/>
    <hyperlink ref="H18" r:id="rId26" xr:uid="{A46CBFAB-5E37-4490-906E-34F51E1F38A0}"/>
    <hyperlink ref="H26" r:id="rId27" xr:uid="{38C28BF0-CD59-4963-BE1C-C23F4718EAC7}"/>
    <hyperlink ref="H25" r:id="rId28" xr:uid="{8FEE8B0F-2CE3-4FD7-8C18-E989768183E6}"/>
    <hyperlink ref="H24" r:id="rId29" xr:uid="{3945F0B5-0468-41FF-86E8-13DAD8C60668}"/>
    <hyperlink ref="H23" r:id="rId30" xr:uid="{B6CE8980-0FF5-4F7C-AA2B-DE1F92E58ED6}"/>
    <hyperlink ref="H39" r:id="rId31" xr:uid="{F0CEE918-5C48-40AB-8882-EEB2E83596EC}"/>
    <hyperlink ref="H19" r:id="rId32" xr:uid="{81CC8DA2-3B9A-41FE-8165-AFF2F3985DD5}"/>
    <hyperlink ref="H20" r:id="rId33" xr:uid="{1BDD4B05-5CAC-494D-A11B-1492D8D03855}"/>
    <hyperlink ref="H21" r:id="rId34" xr:uid="{344E9648-7933-42CB-8F5A-3ED1E1CEA85A}"/>
    <hyperlink ref="H22" r:id="rId35" xr:uid="{CF7E2E4C-44DA-480E-AF4B-0A01AFB99579}"/>
    <hyperlink ref="H49" r:id="rId36" xr:uid="{30CDD9E9-336B-4ABF-A927-1456C93BD8CD}"/>
    <hyperlink ref="B64" r:id="rId37" location="_ftn1" display="https://thuvienphapluat.vn/van-ban/Cong-nghe-thong-tin/Quyet-dinh-4725-QD-BGDDT-2022-Bo-chi-so-danh-gia-chuyen-doi-so-co-so-giao-duc-pho-thong-549855.aspx - _ftn1" xr:uid="{00000000-0004-0000-0000-000000000000}"/>
    <hyperlink ref="H69" r:id="rId38" xr:uid="{8044BE14-CECE-41D2-A5A6-B8CA7F86DD0B}"/>
    <hyperlink ref="H70" r:id="rId39" xr:uid="{3257B080-9ABF-40EB-90E9-51490E4C3AD3}"/>
    <hyperlink ref="H6" r:id="rId40" xr:uid="{5B18B1ED-9D9B-456C-9538-77005FC0E45B}"/>
    <hyperlink ref="H7" r:id="rId41" xr:uid="{A361DAE7-DCBD-4B3B-A92E-0A90E4423DEE}"/>
    <hyperlink ref="H36" r:id="rId42" xr:uid="{6861004D-7785-4F36-845B-2E3CEDD5C6F4}"/>
    <hyperlink ref="H80" r:id="rId43" xr:uid="{A7DC6217-E200-4427-908C-07BAA71A5A2B}"/>
  </hyperlinks>
  <pageMargins left="0.7" right="0.7" top="0.5" bottom="0.5" header="0.3" footer="0.3"/>
  <pageSetup paperSize="9" scale="77" fitToHeight="0" orientation="landscape" r:id="rId4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G58"/>
  <sheetViews>
    <sheetView topLeftCell="A54" zoomScaleNormal="100" workbookViewId="0">
      <selection activeCell="C71" sqref="C71"/>
    </sheetView>
  </sheetViews>
  <sheetFormatPr defaultRowHeight="18.75" x14ac:dyDescent="0.3"/>
  <cols>
    <col min="1" max="2" width="4.140625" style="54" bestFit="1" customWidth="1"/>
    <col min="3" max="3" width="32.140625" style="54" bestFit="1" customWidth="1"/>
    <col min="4" max="4" width="4.140625" style="54" bestFit="1" customWidth="1"/>
    <col min="5" max="5" width="32.140625" style="54" bestFit="1" customWidth="1"/>
    <col min="6" max="6" width="42.5703125" style="54" customWidth="1"/>
    <col min="7" max="7" width="32.85546875" style="54" bestFit="1" customWidth="1"/>
    <col min="8" max="16384" width="9.140625" style="54"/>
  </cols>
  <sheetData>
    <row r="2" spans="1:7" x14ac:dyDescent="0.3">
      <c r="A2" s="209" t="s">
        <v>396</v>
      </c>
      <c r="B2" s="209"/>
      <c r="C2" s="209"/>
      <c r="D2" s="209"/>
      <c r="E2" s="209"/>
      <c r="F2" s="209"/>
    </row>
    <row r="3" spans="1:7" x14ac:dyDescent="0.3">
      <c r="A3" s="53"/>
      <c r="B3" s="53"/>
      <c r="C3" s="64" t="s">
        <v>102</v>
      </c>
      <c r="D3" s="64"/>
      <c r="E3" s="64" t="s">
        <v>102</v>
      </c>
      <c r="F3" s="53" t="s">
        <v>108</v>
      </c>
    </row>
    <row r="4" spans="1:7" x14ac:dyDescent="0.3">
      <c r="A4" s="53">
        <v>1</v>
      </c>
      <c r="B4" s="53"/>
      <c r="C4" s="53"/>
      <c r="D4" s="55">
        <v>1</v>
      </c>
      <c r="E4" s="56" t="s">
        <v>110</v>
      </c>
      <c r="F4" s="57"/>
      <c r="G4" s="54" t="str">
        <f>A4&amp;"."&amp;E4</f>
        <v>1.MN Hoa Sen</v>
      </c>
    </row>
    <row r="5" spans="1:7" x14ac:dyDescent="0.3">
      <c r="A5" s="53">
        <v>2</v>
      </c>
      <c r="B5" s="53"/>
      <c r="C5" s="53"/>
      <c r="D5" s="55">
        <v>2</v>
      </c>
      <c r="E5" s="56" t="s">
        <v>111</v>
      </c>
      <c r="F5" s="57"/>
      <c r="G5" s="54" t="str">
        <f t="shared" ref="G5:G34" si="0">A5&amp;"."&amp;E5</f>
        <v>2.MN Sơn Ca</v>
      </c>
    </row>
    <row r="6" spans="1:7" x14ac:dyDescent="0.3">
      <c r="A6" s="53">
        <v>3</v>
      </c>
      <c r="B6" s="53"/>
      <c r="C6" s="53"/>
      <c r="D6" s="55">
        <v>3</v>
      </c>
      <c r="E6" s="56" t="s">
        <v>112</v>
      </c>
      <c r="F6" s="57"/>
      <c r="G6" s="54" t="str">
        <f t="shared" si="0"/>
        <v>3.MN Hoa Hồng</v>
      </c>
    </row>
    <row r="7" spans="1:7" x14ac:dyDescent="0.3">
      <c r="A7" s="53">
        <v>4</v>
      </c>
      <c r="B7" s="53"/>
      <c r="C7" s="53"/>
      <c r="D7" s="55">
        <v>4</v>
      </c>
      <c r="E7" s="56" t="s">
        <v>113</v>
      </c>
      <c r="F7" s="57"/>
      <c r="G7" s="54" t="str">
        <f t="shared" si="0"/>
        <v>4.MN Hướng Dương</v>
      </c>
    </row>
    <row r="8" spans="1:7" x14ac:dyDescent="0.3">
      <c r="A8" s="53">
        <v>5</v>
      </c>
      <c r="B8" s="53"/>
      <c r="C8" s="53"/>
      <c r="D8" s="55">
        <v>5</v>
      </c>
      <c r="E8" s="56" t="s">
        <v>114</v>
      </c>
      <c r="F8" s="57"/>
      <c r="G8" s="54" t="str">
        <f t="shared" si="0"/>
        <v>5.MN Tạ Thị Kiều</v>
      </c>
    </row>
    <row r="9" spans="1:7" x14ac:dyDescent="0.3">
      <c r="A9" s="53">
        <v>6</v>
      </c>
      <c r="B9" s="53"/>
      <c r="C9" s="53"/>
      <c r="D9" s="55">
        <v>6</v>
      </c>
      <c r="E9" s="56" t="s">
        <v>115</v>
      </c>
      <c r="F9" s="57"/>
      <c r="G9" s="54" t="str">
        <f t="shared" si="0"/>
        <v>6.MN Họa My</v>
      </c>
    </row>
    <row r="10" spans="1:7" x14ac:dyDescent="0.3">
      <c r="A10" s="53">
        <v>7</v>
      </c>
      <c r="B10" s="53"/>
      <c r="C10" s="53"/>
      <c r="D10" s="55">
        <v>7</v>
      </c>
      <c r="E10" s="56" t="s">
        <v>116</v>
      </c>
      <c r="F10" s="57"/>
      <c r="G10" s="54" t="str">
        <f t="shared" si="0"/>
        <v>7.MN Hoa Mai</v>
      </c>
    </row>
    <row r="11" spans="1:7" x14ac:dyDescent="0.3">
      <c r="A11" s="53">
        <v>8</v>
      </c>
      <c r="B11" s="53"/>
      <c r="C11" s="53"/>
      <c r="D11" s="55">
        <v>8</v>
      </c>
      <c r="E11" s="56" t="s">
        <v>117</v>
      </c>
      <c r="F11" s="57"/>
      <c r="G11" s="54" t="str">
        <f t="shared" si="0"/>
        <v>8.MN Hoa Ban</v>
      </c>
    </row>
    <row r="12" spans="1:7" x14ac:dyDescent="0.3">
      <c r="A12" s="53">
        <v>9</v>
      </c>
      <c r="B12" s="53"/>
      <c r="C12" s="53"/>
      <c r="D12" s="55">
        <v>9</v>
      </c>
      <c r="E12" s="56" t="s">
        <v>118</v>
      </c>
      <c r="F12" s="57"/>
      <c r="G12" s="54" t="str">
        <f t="shared" si="0"/>
        <v>9.MN Vành Khuyên</v>
      </c>
    </row>
    <row r="13" spans="1:7" x14ac:dyDescent="0.3">
      <c r="A13" s="53">
        <v>10</v>
      </c>
      <c r="B13" s="53">
        <v>1</v>
      </c>
      <c r="C13" s="58" t="s">
        <v>119</v>
      </c>
      <c r="D13" s="55">
        <v>1</v>
      </c>
      <c r="E13" s="58" t="s">
        <v>119</v>
      </c>
      <c r="F13" s="57"/>
      <c r="G13" s="54" t="str">
        <f t="shared" si="0"/>
        <v>10.TH Tô Hiệu</v>
      </c>
    </row>
    <row r="14" spans="1:7" x14ac:dyDescent="0.3">
      <c r="A14" s="53">
        <v>11</v>
      </c>
      <c r="B14" s="53">
        <v>2</v>
      </c>
      <c r="C14" s="59" t="s">
        <v>120</v>
      </c>
      <c r="D14" s="55">
        <v>2</v>
      </c>
      <c r="E14" s="59" t="s">
        <v>120</v>
      </c>
      <c r="F14" s="57"/>
      <c r="G14" s="54" t="str">
        <f t="shared" si="0"/>
        <v>11.TH Lê Đình Chinh</v>
      </c>
    </row>
    <row r="15" spans="1:7" x14ac:dyDescent="0.3">
      <c r="A15" s="53">
        <v>12</v>
      </c>
      <c r="B15" s="53">
        <v>3</v>
      </c>
      <c r="C15" s="60" t="s">
        <v>121</v>
      </c>
      <c r="D15" s="55">
        <v>3</v>
      </c>
      <c r="E15" s="60" t="s">
        <v>121</v>
      </c>
      <c r="F15" s="57"/>
      <c r="G15" s="54" t="str">
        <f t="shared" si="0"/>
        <v>12.TH Lương Thế Vinh</v>
      </c>
    </row>
    <row r="16" spans="1:7" x14ac:dyDescent="0.3">
      <c r="A16" s="53">
        <v>13</v>
      </c>
      <c r="B16" s="53">
        <v>4</v>
      </c>
      <c r="C16" s="59" t="s">
        <v>122</v>
      </c>
      <c r="D16" s="55">
        <v>4</v>
      </c>
      <c r="E16" s="59" t="s">
        <v>122</v>
      </c>
      <c r="F16" s="57"/>
      <c r="G16" s="54" t="str">
        <f t="shared" si="0"/>
        <v>13.TH Trưng Vương</v>
      </c>
    </row>
    <row r="17" spans="1:7" x14ac:dyDescent="0.3">
      <c r="A17" s="53">
        <v>14</v>
      </c>
      <c r="B17" s="53">
        <v>5</v>
      </c>
      <c r="C17" s="59" t="s">
        <v>123</v>
      </c>
      <c r="D17" s="55">
        <v>5</v>
      </c>
      <c r="E17" s="59" t="s">
        <v>123</v>
      </c>
      <c r="F17" s="57"/>
      <c r="G17" s="54" t="str">
        <f t="shared" si="0"/>
        <v>14.TH Võ Thị Sáu</v>
      </c>
    </row>
    <row r="18" spans="1:7" x14ac:dyDescent="0.3">
      <c r="A18" s="53">
        <v>15</v>
      </c>
      <c r="B18" s="53">
        <v>6</v>
      </c>
      <c r="C18" s="56" t="s">
        <v>124</v>
      </c>
      <c r="D18" s="55">
        <v>6</v>
      </c>
      <c r="E18" s="56" t="s">
        <v>124</v>
      </c>
      <c r="F18" s="57"/>
      <c r="G18" s="54" t="str">
        <f t="shared" si="0"/>
        <v>15.TH Lê Văn Tám</v>
      </c>
    </row>
    <row r="19" spans="1:7" x14ac:dyDescent="0.3">
      <c r="A19" s="53">
        <v>16</v>
      </c>
      <c r="B19" s="53">
        <v>7</v>
      </c>
      <c r="C19" s="59" t="s">
        <v>125</v>
      </c>
      <c r="D19" s="55">
        <v>7</v>
      </c>
      <c r="E19" s="59" t="s">
        <v>125</v>
      </c>
      <c r="F19" s="57"/>
      <c r="G19" s="54" t="str">
        <f t="shared" si="0"/>
        <v>16.TH Kim Đồng</v>
      </c>
    </row>
    <row r="20" spans="1:7" x14ac:dyDescent="0.3">
      <c r="A20" s="53">
        <v>17</v>
      </c>
      <c r="B20" s="53">
        <v>8</v>
      </c>
      <c r="C20" s="59" t="s">
        <v>126</v>
      </c>
      <c r="D20" s="55">
        <v>8</v>
      </c>
      <c r="E20" s="59" t="s">
        <v>126</v>
      </c>
      <c r="F20" s="57"/>
      <c r="G20" s="54" t="str">
        <f t="shared" si="0"/>
        <v>17.TH Nguyễn Đình Chiểu</v>
      </c>
    </row>
    <row r="21" spans="1:7" x14ac:dyDescent="0.3">
      <c r="A21" s="53">
        <v>18</v>
      </c>
      <c r="B21" s="53">
        <v>9</v>
      </c>
      <c r="C21" s="59" t="s">
        <v>127</v>
      </c>
      <c r="D21" s="55">
        <v>9</v>
      </c>
      <c r="E21" s="59" t="s">
        <v>127</v>
      </c>
      <c r="F21" s="57"/>
      <c r="G21" s="54" t="str">
        <f t="shared" si="0"/>
        <v>18.TH Trần Quốc Toản</v>
      </c>
    </row>
    <row r="22" spans="1:7" x14ac:dyDescent="0.3">
      <c r="A22" s="53">
        <v>19</v>
      </c>
      <c r="B22" s="53">
        <v>10</v>
      </c>
      <c r="C22" s="61" t="s">
        <v>128</v>
      </c>
      <c r="D22" s="55">
        <v>10</v>
      </c>
      <c r="E22" s="61" t="s">
        <v>128</v>
      </c>
      <c r="F22" s="57"/>
      <c r="G22" s="54" t="str">
        <f t="shared" si="0"/>
        <v>19.TH Nguyễn Viết Xuân</v>
      </c>
    </row>
    <row r="23" spans="1:7" x14ac:dyDescent="0.3">
      <c r="A23" s="53">
        <v>20</v>
      </c>
      <c r="B23" s="53">
        <v>11</v>
      </c>
      <c r="C23" s="58" t="s">
        <v>129</v>
      </c>
      <c r="D23" s="55">
        <v>11</v>
      </c>
      <c r="E23" s="58" t="s">
        <v>129</v>
      </c>
      <c r="F23" s="57"/>
      <c r="G23" s="54" t="str">
        <f t="shared" si="0"/>
        <v>20.TH Nguyễn Bỉnh Khiêm</v>
      </c>
    </row>
    <row r="24" spans="1:7" x14ac:dyDescent="0.3">
      <c r="A24" s="53">
        <v>21</v>
      </c>
      <c r="B24" s="53">
        <v>12</v>
      </c>
      <c r="C24" s="62" t="s">
        <v>130</v>
      </c>
      <c r="D24" s="55">
        <v>12</v>
      </c>
      <c r="E24" s="62" t="s">
        <v>130</v>
      </c>
      <c r="F24" s="57"/>
      <c r="G24" s="54" t="str">
        <f t="shared" si="0"/>
        <v>21.TH Chu Văn An</v>
      </c>
    </row>
    <row r="25" spans="1:7" x14ac:dyDescent="0.3">
      <c r="A25" s="53">
        <v>22</v>
      </c>
      <c r="B25" s="53">
        <v>13</v>
      </c>
      <c r="C25" s="59" t="s">
        <v>131</v>
      </c>
      <c r="D25" s="55">
        <v>13</v>
      </c>
      <c r="E25" s="59" t="s">
        <v>131</v>
      </c>
      <c r="F25" s="57"/>
      <c r="G25" s="54" t="str">
        <f t="shared" si="0"/>
        <v>22.TH Ngô Gia Tự</v>
      </c>
    </row>
    <row r="26" spans="1:7" x14ac:dyDescent="0.3">
      <c r="A26" s="53">
        <v>23</v>
      </c>
      <c r="B26" s="53">
        <v>14</v>
      </c>
      <c r="C26" s="58" t="s">
        <v>132</v>
      </c>
      <c r="D26" s="55">
        <v>14</v>
      </c>
      <c r="E26" s="58" t="s">
        <v>132</v>
      </c>
      <c r="F26" s="57"/>
      <c r="G26" s="54" t="str">
        <f t="shared" si="0"/>
        <v>23.TH Trần Hưng Đạo</v>
      </c>
    </row>
    <row r="27" spans="1:7" x14ac:dyDescent="0.3">
      <c r="A27" s="53">
        <v>24</v>
      </c>
      <c r="B27" s="53">
        <v>1</v>
      </c>
      <c r="C27" s="63" t="s">
        <v>135</v>
      </c>
      <c r="D27" s="55">
        <v>1</v>
      </c>
      <c r="E27" s="63" t="s">
        <v>135</v>
      </c>
      <c r="F27" s="57"/>
      <c r="G27" s="54" t="str">
        <f t="shared" si="0"/>
        <v>24.THCS Nguyễn Tất Thành</v>
      </c>
    </row>
    <row r="28" spans="1:7" x14ac:dyDescent="0.3">
      <c r="A28" s="53">
        <v>25</v>
      </c>
      <c r="B28" s="53">
        <v>2</v>
      </c>
      <c r="C28" s="63" t="s">
        <v>136</v>
      </c>
      <c r="D28" s="55">
        <v>2</v>
      </c>
      <c r="E28" s="63" t="s">
        <v>136</v>
      </c>
      <c r="F28" s="57"/>
      <c r="G28" s="54" t="str">
        <f t="shared" si="0"/>
        <v>25.THCS Trần Phú</v>
      </c>
    </row>
    <row r="29" spans="1:7" x14ac:dyDescent="0.3">
      <c r="A29" s="53">
        <v>26</v>
      </c>
      <c r="B29" s="53">
        <v>3</v>
      </c>
      <c r="C29" s="63" t="s">
        <v>137</v>
      </c>
      <c r="D29" s="55">
        <v>3</v>
      </c>
      <c r="E29" s="63" t="s">
        <v>137</v>
      </c>
      <c r="F29" s="57"/>
      <c r="G29" s="54" t="str">
        <f t="shared" si="0"/>
        <v>26.THCS Nguyễn Du</v>
      </c>
    </row>
    <row r="30" spans="1:7" x14ac:dyDescent="0.3">
      <c r="A30" s="53">
        <v>27</v>
      </c>
      <c r="B30" s="53">
        <v>4</v>
      </c>
      <c r="C30" s="63" t="s">
        <v>138</v>
      </c>
      <c r="D30" s="55">
        <v>4</v>
      </c>
      <c r="E30" s="63" t="s">
        <v>138</v>
      </c>
      <c r="F30" s="57"/>
      <c r="G30" s="54" t="str">
        <f t="shared" si="0"/>
        <v>27.THCS Nguyễn Trãi</v>
      </c>
    </row>
    <row r="31" spans="1:7" x14ac:dyDescent="0.3">
      <c r="A31" s="53">
        <v>28</v>
      </c>
      <c r="B31" s="53">
        <v>5</v>
      </c>
      <c r="C31" s="63" t="s">
        <v>139</v>
      </c>
      <c r="D31" s="55">
        <v>5</v>
      </c>
      <c r="E31" s="63" t="s">
        <v>139</v>
      </c>
      <c r="F31" s="57"/>
      <c r="G31" s="54" t="str">
        <f t="shared" si="0"/>
        <v>28.THCS Nguyễn Văn Trỗi</v>
      </c>
    </row>
    <row r="32" spans="1:7" x14ac:dyDescent="0.3">
      <c r="A32" s="53">
        <v>29</v>
      </c>
      <c r="B32" s="53">
        <v>6</v>
      </c>
      <c r="C32" s="63" t="s">
        <v>140</v>
      </c>
      <c r="D32" s="55">
        <v>6</v>
      </c>
      <c r="E32" s="63" t="s">
        <v>140</v>
      </c>
      <c r="F32" s="57"/>
      <c r="G32" s="54" t="str">
        <f t="shared" si="0"/>
        <v>29.THCS Lý Thường Kiệt</v>
      </c>
    </row>
    <row r="33" spans="1:7" x14ac:dyDescent="0.3">
      <c r="A33" s="53">
        <v>30</v>
      </c>
      <c r="B33" s="53">
        <v>7</v>
      </c>
      <c r="C33" s="63" t="s">
        <v>141</v>
      </c>
      <c r="D33" s="55">
        <v>7</v>
      </c>
      <c r="E33" s="63" t="s">
        <v>141</v>
      </c>
      <c r="F33" s="57"/>
      <c r="G33" s="54" t="str">
        <f t="shared" si="0"/>
        <v>30.THCS Lê Quý Đôn</v>
      </c>
    </row>
    <row r="34" spans="1:7" ht="37.5" customHeight="1" x14ac:dyDescent="0.3">
      <c r="A34" s="53">
        <v>31</v>
      </c>
      <c r="B34" s="53">
        <v>8</v>
      </c>
      <c r="C34" s="206" t="s">
        <v>142</v>
      </c>
      <c r="D34" s="207"/>
      <c r="E34" s="208"/>
      <c r="F34" s="57"/>
      <c r="G34" s="54" t="str">
        <f t="shared" si="0"/>
        <v>31.</v>
      </c>
    </row>
    <row r="37" spans="1:7" x14ac:dyDescent="0.3">
      <c r="C37" s="54" t="s">
        <v>392</v>
      </c>
      <c r="E37" s="106" t="s">
        <v>392</v>
      </c>
      <c r="F37" s="106" t="s">
        <v>393</v>
      </c>
    </row>
    <row r="38" spans="1:7" x14ac:dyDescent="0.3">
      <c r="A38" s="53">
        <v>10</v>
      </c>
      <c r="B38" s="53">
        <v>1</v>
      </c>
      <c r="E38" s="59" t="s">
        <v>122</v>
      </c>
      <c r="F38" s="63" t="s">
        <v>135</v>
      </c>
    </row>
    <row r="39" spans="1:7" x14ac:dyDescent="0.3">
      <c r="A39" s="53">
        <v>11</v>
      </c>
      <c r="B39" s="53">
        <v>2</v>
      </c>
      <c r="E39" s="63" t="s">
        <v>141</v>
      </c>
      <c r="F39" s="62" t="s">
        <v>130</v>
      </c>
    </row>
    <row r="40" spans="1:7" x14ac:dyDescent="0.3">
      <c r="A40" s="53">
        <v>12</v>
      </c>
      <c r="B40" s="53">
        <v>3</v>
      </c>
      <c r="E40" s="59" t="s">
        <v>123</v>
      </c>
      <c r="F40" s="63" t="s">
        <v>136</v>
      </c>
    </row>
    <row r="41" spans="1:7" x14ac:dyDescent="0.3">
      <c r="A41" s="53">
        <v>13</v>
      </c>
      <c r="B41" s="53">
        <v>4</v>
      </c>
      <c r="E41" s="59" t="s">
        <v>127</v>
      </c>
      <c r="F41" s="58" t="s">
        <v>129</v>
      </c>
    </row>
    <row r="42" spans="1:7" x14ac:dyDescent="0.3">
      <c r="A42" s="53">
        <v>14</v>
      </c>
      <c r="B42" s="53">
        <v>5</v>
      </c>
      <c r="E42" s="63" t="s">
        <v>139</v>
      </c>
      <c r="F42" s="107" t="s">
        <v>394</v>
      </c>
    </row>
    <row r="43" spans="1:7" x14ac:dyDescent="0.3">
      <c r="A43" s="53">
        <v>15</v>
      </c>
      <c r="B43" s="53">
        <v>6</v>
      </c>
      <c r="E43" s="59" t="s">
        <v>126</v>
      </c>
      <c r="F43" s="61" t="s">
        <v>128</v>
      </c>
    </row>
    <row r="44" spans="1:7" x14ac:dyDescent="0.3">
      <c r="A44" s="53">
        <v>16</v>
      </c>
      <c r="B44" s="53">
        <v>7</v>
      </c>
      <c r="E44" s="59" t="s">
        <v>120</v>
      </c>
      <c r="F44" s="63" t="s">
        <v>137</v>
      </c>
    </row>
    <row r="45" spans="1:7" x14ac:dyDescent="0.3">
      <c r="A45" s="53">
        <v>17</v>
      </c>
      <c r="B45" s="53">
        <v>8</v>
      </c>
      <c r="E45" s="63" t="s">
        <v>140</v>
      </c>
      <c r="F45" s="59" t="s">
        <v>125</v>
      </c>
    </row>
    <row r="46" spans="1:7" x14ac:dyDescent="0.3">
      <c r="A46" s="53">
        <v>18</v>
      </c>
      <c r="B46" s="53">
        <v>9</v>
      </c>
      <c r="E46" s="56" t="s">
        <v>124</v>
      </c>
      <c r="F46" s="58" t="s">
        <v>119</v>
      </c>
    </row>
    <row r="47" spans="1:7" x14ac:dyDescent="0.3">
      <c r="A47" s="53">
        <v>19</v>
      </c>
      <c r="B47" s="53">
        <v>10</v>
      </c>
      <c r="E47" s="58" t="s">
        <v>132</v>
      </c>
      <c r="F47" s="58" t="s">
        <v>217</v>
      </c>
    </row>
    <row r="48" spans="1:7" x14ac:dyDescent="0.3">
      <c r="A48" s="53">
        <v>20</v>
      </c>
      <c r="B48" s="53">
        <v>11</v>
      </c>
      <c r="E48" s="57"/>
      <c r="F48" s="107" t="s">
        <v>395</v>
      </c>
    </row>
    <row r="49" spans="1:6" x14ac:dyDescent="0.3">
      <c r="A49" s="53">
        <v>21</v>
      </c>
      <c r="B49" s="53">
        <v>12</v>
      </c>
      <c r="E49" s="57"/>
      <c r="F49" s="63" t="s">
        <v>138</v>
      </c>
    </row>
    <row r="50" spans="1:6" x14ac:dyDescent="0.3">
      <c r="A50" s="53">
        <v>22</v>
      </c>
      <c r="B50" s="53">
        <v>13</v>
      </c>
      <c r="E50" s="57"/>
      <c r="F50" s="60" t="s">
        <v>121</v>
      </c>
    </row>
    <row r="51" spans="1:6" x14ac:dyDescent="0.3">
      <c r="A51" s="53">
        <v>23</v>
      </c>
      <c r="B51" s="53">
        <v>14</v>
      </c>
      <c r="E51" s="57"/>
      <c r="F51" s="59" t="s">
        <v>131</v>
      </c>
    </row>
    <row r="52" spans="1:6" x14ac:dyDescent="0.3">
      <c r="A52" s="53">
        <v>24</v>
      </c>
      <c r="B52" s="53">
        <v>1</v>
      </c>
    </row>
    <row r="53" spans="1:6" x14ac:dyDescent="0.3">
      <c r="A53" s="53">
        <v>25</v>
      </c>
      <c r="B53" s="53">
        <v>2</v>
      </c>
    </row>
    <row r="54" spans="1:6" x14ac:dyDescent="0.3">
      <c r="A54" s="53">
        <v>26</v>
      </c>
      <c r="B54" s="53">
        <v>3</v>
      </c>
    </row>
    <row r="55" spans="1:6" x14ac:dyDescent="0.3">
      <c r="A55" s="53">
        <v>27</v>
      </c>
      <c r="B55" s="53">
        <v>4</v>
      </c>
    </row>
    <row r="56" spans="1:6" x14ac:dyDescent="0.3">
      <c r="A56" s="53">
        <v>28</v>
      </c>
      <c r="B56" s="53">
        <v>5</v>
      </c>
    </row>
    <row r="57" spans="1:6" x14ac:dyDescent="0.3">
      <c r="A57" s="53">
        <v>29</v>
      </c>
      <c r="B57" s="53">
        <v>6</v>
      </c>
    </row>
    <row r="58" spans="1:6" x14ac:dyDescent="0.3">
      <c r="A58" s="53">
        <v>30</v>
      </c>
      <c r="B58" s="53">
        <v>7</v>
      </c>
    </row>
  </sheetData>
  <mergeCells count="2">
    <mergeCell ref="C34:E34"/>
    <mergeCell ref="A2:F2"/>
  </mergeCells>
  <pageMargins left="0.7" right="0.26"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A39"/>
  <sheetViews>
    <sheetView topLeftCell="A15" zoomScale="85" zoomScaleNormal="85" workbookViewId="0">
      <selection activeCell="N28" sqref="N28"/>
    </sheetView>
  </sheetViews>
  <sheetFormatPr defaultRowHeight="15" x14ac:dyDescent="0.25"/>
  <cols>
    <col min="1" max="1" width="9.140625" style="16"/>
    <col min="2" max="2" width="4.42578125" style="16" customWidth="1"/>
    <col min="3" max="3" width="28.42578125" style="16" customWidth="1"/>
    <col min="4" max="4" width="13" style="16" customWidth="1"/>
    <col min="5" max="5" width="13" style="16" bestFit="1" customWidth="1"/>
    <col min="6" max="10" width="11" style="16" bestFit="1" customWidth="1"/>
    <col min="11" max="12" width="13" style="16" bestFit="1" customWidth="1"/>
    <col min="13" max="13" width="15" style="16" bestFit="1" customWidth="1"/>
    <col min="14" max="14" width="10.28515625" style="16" bestFit="1" customWidth="1"/>
    <col min="15" max="17" width="10.28515625" style="16" customWidth="1"/>
    <col min="18" max="18" width="9.140625" style="16"/>
    <col min="19" max="19" width="22" style="16" bestFit="1" customWidth="1"/>
    <col min="20" max="20" width="9.140625" style="16"/>
    <col min="21" max="21" width="10" style="16" bestFit="1" customWidth="1"/>
    <col min="22" max="23" width="9.140625" style="16"/>
    <col min="24" max="24" width="16.5703125" style="16" bestFit="1" customWidth="1"/>
    <col min="25" max="16384" width="9.140625" style="16"/>
  </cols>
  <sheetData>
    <row r="1" spans="1:27" ht="18.75" x14ac:dyDescent="0.3">
      <c r="A1" s="193" t="s">
        <v>0</v>
      </c>
      <c r="B1" s="193"/>
      <c r="C1" s="193"/>
      <c r="D1" s="193"/>
      <c r="E1" s="193"/>
      <c r="F1" s="193"/>
      <c r="G1" s="193"/>
      <c r="H1" s="193"/>
      <c r="I1" s="193"/>
      <c r="J1" s="193"/>
      <c r="K1" s="193"/>
      <c r="L1" s="193"/>
      <c r="M1" s="193"/>
      <c r="N1" s="193"/>
      <c r="O1" s="193"/>
      <c r="P1" s="193"/>
      <c r="Q1" s="193"/>
    </row>
    <row r="2" spans="1:27" ht="15.75" x14ac:dyDescent="0.25">
      <c r="A2" s="194" t="s">
        <v>1</v>
      </c>
      <c r="B2" s="194"/>
      <c r="C2" s="194"/>
      <c r="D2" s="194"/>
      <c r="E2" s="194"/>
      <c r="F2" s="194"/>
      <c r="G2" s="194"/>
      <c r="H2" s="194"/>
      <c r="I2" s="194"/>
      <c r="J2" s="194"/>
      <c r="K2" s="194"/>
      <c r="L2" s="194"/>
      <c r="M2" s="194"/>
      <c r="N2" s="194"/>
      <c r="O2" s="194"/>
      <c r="P2" s="194"/>
      <c r="Q2" s="194"/>
    </row>
    <row r="3" spans="1:27" ht="15.75" x14ac:dyDescent="0.25">
      <c r="A3" s="195" t="s">
        <v>2</v>
      </c>
      <c r="B3" s="195"/>
      <c r="C3" s="195"/>
      <c r="D3" s="195"/>
      <c r="E3" s="195"/>
      <c r="F3" s="195"/>
      <c r="G3" s="195"/>
      <c r="H3" s="195"/>
      <c r="I3" s="195"/>
      <c r="J3" s="195"/>
      <c r="K3" s="195"/>
      <c r="L3" s="195"/>
      <c r="M3" s="195"/>
      <c r="N3" s="195"/>
      <c r="O3" s="195"/>
      <c r="P3" s="195"/>
      <c r="Q3" s="195"/>
    </row>
    <row r="4" spans="1:27" ht="20.25" x14ac:dyDescent="0.25">
      <c r="A4" s="191" t="s">
        <v>133</v>
      </c>
      <c r="B4" s="191" t="s">
        <v>134</v>
      </c>
      <c r="C4" s="192" t="s">
        <v>103</v>
      </c>
      <c r="D4" s="196" t="s">
        <v>109</v>
      </c>
      <c r="E4" s="197"/>
      <c r="F4" s="197"/>
      <c r="G4" s="197"/>
      <c r="H4" s="197"/>
      <c r="I4" s="197"/>
      <c r="J4" s="197"/>
      <c r="K4" s="197"/>
      <c r="L4" s="197"/>
      <c r="M4" s="197"/>
      <c r="N4" s="197"/>
      <c r="O4" s="197"/>
      <c r="P4" s="197"/>
      <c r="Q4" s="198"/>
    </row>
    <row r="5" spans="1:27" ht="48.75" customHeight="1" x14ac:dyDescent="0.25">
      <c r="A5" s="191"/>
      <c r="B5" s="191"/>
      <c r="C5" s="192"/>
      <c r="D5" s="192" t="s">
        <v>89</v>
      </c>
      <c r="E5" s="192"/>
      <c r="F5" s="192"/>
      <c r="G5" s="192"/>
      <c r="H5" s="192"/>
      <c r="I5" s="192"/>
      <c r="J5" s="192"/>
      <c r="K5" s="192" t="s">
        <v>90</v>
      </c>
      <c r="L5" s="192"/>
      <c r="M5" s="192"/>
      <c r="N5" s="192"/>
      <c r="O5" s="192" t="s">
        <v>329</v>
      </c>
      <c r="P5" s="192" t="s">
        <v>328</v>
      </c>
      <c r="Q5" s="192" t="s">
        <v>334</v>
      </c>
      <c r="T5" s="16" t="s">
        <v>243</v>
      </c>
      <c r="X5" s="53" t="s">
        <v>102</v>
      </c>
      <c r="Y5" s="16" t="str">
        <f>O5</f>
        <v>Dạy học</v>
      </c>
      <c r="Z5" s="16" t="str">
        <f>P5</f>
        <v>Quản trị</v>
      </c>
      <c r="AA5" s="16" t="str">
        <f>Q5</f>
        <v>Tổng</v>
      </c>
    </row>
    <row r="6" spans="1:27" ht="56.25" x14ac:dyDescent="0.25">
      <c r="A6" s="191"/>
      <c r="B6" s="191"/>
      <c r="C6" s="53" t="s">
        <v>102</v>
      </c>
      <c r="D6" s="83" t="s">
        <v>93</v>
      </c>
      <c r="E6" s="83" t="s">
        <v>94</v>
      </c>
      <c r="F6" s="65" t="s">
        <v>95</v>
      </c>
      <c r="G6" s="65" t="s">
        <v>96</v>
      </c>
      <c r="H6" s="65" t="s">
        <v>97</v>
      </c>
      <c r="I6" s="65" t="s">
        <v>101</v>
      </c>
      <c r="J6" s="65" t="s">
        <v>98</v>
      </c>
      <c r="K6" s="83" t="s">
        <v>99</v>
      </c>
      <c r="L6" s="83" t="s">
        <v>100</v>
      </c>
      <c r="M6" s="65" t="s">
        <v>91</v>
      </c>
      <c r="N6" s="65" t="s">
        <v>92</v>
      </c>
      <c r="O6" s="192"/>
      <c r="P6" s="192"/>
      <c r="Q6" s="192"/>
      <c r="X6" s="16" t="s">
        <v>397</v>
      </c>
      <c r="Y6" s="108">
        <f>O38</f>
        <v>64</v>
      </c>
      <c r="Z6" s="108">
        <f t="shared" ref="Z6:AA6" si="0">P38</f>
        <v>64.318181818181813</v>
      </c>
      <c r="AA6" s="108">
        <f t="shared" si="0"/>
        <v>128.31818181818181</v>
      </c>
    </row>
    <row r="7" spans="1:27" ht="15.75" x14ac:dyDescent="0.25">
      <c r="A7" s="68">
        <v>1</v>
      </c>
      <c r="B7" s="68">
        <v>1</v>
      </c>
      <c r="C7" s="69" t="s">
        <v>110</v>
      </c>
      <c r="D7" s="70"/>
      <c r="E7" s="70"/>
      <c r="F7" s="32"/>
      <c r="G7" s="32"/>
      <c r="H7" s="32"/>
      <c r="I7" s="32"/>
      <c r="J7" s="32"/>
      <c r="K7" s="70"/>
      <c r="L7" s="70"/>
      <c r="M7" s="32"/>
      <c r="N7" s="32"/>
      <c r="O7" s="32"/>
      <c r="P7" s="32"/>
      <c r="Q7" s="32"/>
      <c r="R7" s="16">
        <v>2</v>
      </c>
      <c r="S7" s="16" t="s">
        <v>324</v>
      </c>
      <c r="T7" s="16" t="s">
        <v>171</v>
      </c>
    </row>
    <row r="8" spans="1:27" ht="15.75" x14ac:dyDescent="0.25">
      <c r="A8" s="68">
        <v>2</v>
      </c>
      <c r="B8" s="68">
        <v>2</v>
      </c>
      <c r="C8" s="69" t="s">
        <v>111</v>
      </c>
      <c r="D8" s="70"/>
      <c r="E8" s="70"/>
      <c r="F8" s="32"/>
      <c r="G8" s="32"/>
      <c r="H8" s="32"/>
      <c r="I8" s="32"/>
      <c r="J8" s="32"/>
      <c r="K8" s="70"/>
      <c r="L8" s="70"/>
      <c r="M8" s="32"/>
      <c r="N8" s="32"/>
      <c r="O8" s="32"/>
      <c r="P8" s="32"/>
      <c r="Q8" s="32"/>
      <c r="R8" s="16">
        <v>1</v>
      </c>
      <c r="S8" s="16" t="s">
        <v>323</v>
      </c>
      <c r="T8" s="16" t="s">
        <v>171</v>
      </c>
    </row>
    <row r="9" spans="1:27" ht="15.75" x14ac:dyDescent="0.25">
      <c r="A9" s="68">
        <v>3</v>
      </c>
      <c r="B9" s="68">
        <v>3</v>
      </c>
      <c r="C9" s="69" t="s">
        <v>112</v>
      </c>
      <c r="D9" s="70"/>
      <c r="E9" s="70"/>
      <c r="F9" s="32"/>
      <c r="G9" s="32"/>
      <c r="H9" s="32"/>
      <c r="I9" s="32"/>
      <c r="J9" s="32"/>
      <c r="K9" s="70"/>
      <c r="L9" s="70"/>
      <c r="M9" s="32"/>
      <c r="N9" s="32"/>
      <c r="O9" s="32"/>
      <c r="P9" s="32"/>
      <c r="Q9" s="32"/>
    </row>
    <row r="10" spans="1:27" ht="15.75" x14ac:dyDescent="0.25">
      <c r="A10" s="68">
        <v>4</v>
      </c>
      <c r="B10" s="68">
        <v>4</v>
      </c>
      <c r="C10" s="69" t="s">
        <v>113</v>
      </c>
      <c r="D10" s="70"/>
      <c r="E10" s="70"/>
      <c r="F10" s="32"/>
      <c r="G10" s="32"/>
      <c r="H10" s="32"/>
      <c r="I10" s="32"/>
      <c r="J10" s="32"/>
      <c r="K10" s="70"/>
      <c r="L10" s="70"/>
      <c r="M10" s="32"/>
      <c r="N10" s="32"/>
      <c r="O10" s="32"/>
      <c r="P10" s="32"/>
      <c r="Q10" s="32"/>
      <c r="R10" s="16">
        <v>4</v>
      </c>
      <c r="T10" s="16" t="s">
        <v>398</v>
      </c>
    </row>
    <row r="11" spans="1:27" ht="15.75" x14ac:dyDescent="0.25">
      <c r="A11" s="68">
        <v>5</v>
      </c>
      <c r="B11" s="68">
        <v>5</v>
      </c>
      <c r="C11" s="69" t="s">
        <v>114</v>
      </c>
      <c r="D11" s="70"/>
      <c r="E11" s="70"/>
      <c r="F11" s="32"/>
      <c r="G11" s="32"/>
      <c r="H11" s="32"/>
      <c r="I11" s="32"/>
      <c r="J11" s="32"/>
      <c r="K11" s="70"/>
      <c r="L11" s="70"/>
      <c r="M11" s="32"/>
      <c r="N11" s="32"/>
      <c r="O11" s="32"/>
      <c r="P11" s="32"/>
      <c r="Q11" s="32"/>
      <c r="R11" s="16">
        <v>5</v>
      </c>
      <c r="S11" s="16" t="s">
        <v>357</v>
      </c>
      <c r="T11" s="16" t="s">
        <v>171</v>
      </c>
    </row>
    <row r="12" spans="1:27" ht="15.75" x14ac:dyDescent="0.25">
      <c r="A12" s="68">
        <v>6</v>
      </c>
      <c r="B12" s="68">
        <v>6</v>
      </c>
      <c r="C12" s="69" t="s">
        <v>115</v>
      </c>
      <c r="D12" s="70"/>
      <c r="E12" s="70"/>
      <c r="F12" s="32"/>
      <c r="G12" s="32"/>
      <c r="H12" s="32"/>
      <c r="I12" s="32"/>
      <c r="J12" s="32"/>
      <c r="K12" s="70"/>
      <c r="L12" s="70"/>
      <c r="M12" s="32"/>
      <c r="N12" s="32"/>
      <c r="O12" s="32"/>
      <c r="P12" s="32"/>
      <c r="Q12" s="32"/>
    </row>
    <row r="13" spans="1:27" ht="15.75" x14ac:dyDescent="0.25">
      <c r="A13" s="68">
        <v>7</v>
      </c>
      <c r="B13" s="68">
        <v>7</v>
      </c>
      <c r="C13" s="69" t="s">
        <v>116</v>
      </c>
      <c r="D13" s="70"/>
      <c r="E13" s="70"/>
      <c r="F13" s="32"/>
      <c r="G13" s="32"/>
      <c r="H13" s="32"/>
      <c r="I13" s="32"/>
      <c r="J13" s="32"/>
      <c r="K13" s="70"/>
      <c r="L13" s="70"/>
      <c r="M13" s="32"/>
      <c r="N13" s="32"/>
      <c r="O13" s="32"/>
      <c r="P13" s="32"/>
      <c r="Q13" s="32"/>
      <c r="R13" s="16">
        <v>3</v>
      </c>
      <c r="S13" s="16" t="s">
        <v>335</v>
      </c>
      <c r="T13" s="16" t="s">
        <v>171</v>
      </c>
    </row>
    <row r="14" spans="1:27" ht="15.75" x14ac:dyDescent="0.25">
      <c r="A14" s="68">
        <v>8</v>
      </c>
      <c r="B14" s="68">
        <v>8</v>
      </c>
      <c r="C14" s="69" t="s">
        <v>117</v>
      </c>
      <c r="D14" s="70"/>
      <c r="E14" s="70"/>
      <c r="F14" s="32"/>
      <c r="G14" s="32"/>
      <c r="H14" s="32"/>
      <c r="I14" s="32"/>
      <c r="J14" s="32"/>
      <c r="K14" s="70"/>
      <c r="L14" s="70"/>
      <c r="M14" s="32"/>
      <c r="N14" s="32"/>
      <c r="O14" s="32"/>
      <c r="P14" s="32"/>
      <c r="Q14" s="32"/>
    </row>
    <row r="15" spans="1:27" ht="15.75" x14ac:dyDescent="0.25">
      <c r="A15" s="68">
        <v>9</v>
      </c>
      <c r="B15" s="68">
        <v>9</v>
      </c>
      <c r="C15" s="69" t="s">
        <v>118</v>
      </c>
      <c r="D15" s="70"/>
      <c r="E15" s="70"/>
      <c r="F15" s="32"/>
      <c r="G15" s="32"/>
      <c r="H15" s="32"/>
      <c r="I15" s="32"/>
      <c r="J15" s="32"/>
      <c r="K15" s="70"/>
      <c r="L15" s="70"/>
      <c r="M15" s="32"/>
      <c r="N15" s="32"/>
      <c r="O15" s="32"/>
      <c r="P15" s="32"/>
      <c r="Q15" s="32"/>
      <c r="R15" s="16">
        <v>6</v>
      </c>
      <c r="S15" s="16" t="s">
        <v>357</v>
      </c>
      <c r="T15" s="16" t="s">
        <v>244</v>
      </c>
      <c r="U15" s="16">
        <v>984177440</v>
      </c>
      <c r="V15" s="16" t="s">
        <v>399</v>
      </c>
    </row>
    <row r="16" spans="1:27" ht="15.75" x14ac:dyDescent="0.25">
      <c r="A16" s="68">
        <v>10</v>
      </c>
      <c r="B16" s="68">
        <v>1</v>
      </c>
      <c r="C16" s="71" t="s">
        <v>119</v>
      </c>
      <c r="D16" s="32" t="s">
        <v>143</v>
      </c>
      <c r="E16" s="32" t="s">
        <v>143</v>
      </c>
      <c r="F16" s="32">
        <v>12</v>
      </c>
      <c r="G16" s="32">
        <v>10</v>
      </c>
      <c r="H16" s="32">
        <v>7</v>
      </c>
      <c r="I16" s="32">
        <v>20</v>
      </c>
      <c r="J16" s="32">
        <v>10</v>
      </c>
      <c r="K16" s="32" t="s">
        <v>143</v>
      </c>
      <c r="L16" s="32" t="s">
        <v>143</v>
      </c>
      <c r="M16" s="32">
        <v>20</v>
      </c>
      <c r="N16" s="32">
        <v>9</v>
      </c>
      <c r="O16" s="35">
        <f>SUM(F16:J16)</f>
        <v>59</v>
      </c>
      <c r="P16" s="35">
        <f>SUM(M16:N16)</f>
        <v>29</v>
      </c>
      <c r="Q16" s="35">
        <f>SUM(O16:P16)</f>
        <v>88</v>
      </c>
      <c r="R16" s="16">
        <v>1</v>
      </c>
      <c r="S16" s="16" t="s">
        <v>170</v>
      </c>
      <c r="T16" s="16" t="s">
        <v>171</v>
      </c>
    </row>
    <row r="17" spans="1:21" ht="15.75" x14ac:dyDescent="0.25">
      <c r="A17" s="68">
        <v>11</v>
      </c>
      <c r="B17" s="68">
        <v>2</v>
      </c>
      <c r="C17" s="72" t="s">
        <v>120</v>
      </c>
      <c r="D17" s="32" t="s">
        <v>143</v>
      </c>
      <c r="E17" s="32" t="s">
        <v>143</v>
      </c>
      <c r="F17" s="33">
        <v>20</v>
      </c>
      <c r="G17" s="33">
        <v>4</v>
      </c>
      <c r="H17" s="33">
        <v>10</v>
      </c>
      <c r="I17" s="33">
        <v>20</v>
      </c>
      <c r="J17" s="33">
        <v>18</v>
      </c>
      <c r="K17" s="32" t="s">
        <v>143</v>
      </c>
      <c r="L17" s="32" t="s">
        <v>143</v>
      </c>
      <c r="M17" s="33">
        <v>49</v>
      </c>
      <c r="N17" s="33">
        <v>15</v>
      </c>
      <c r="O17" s="35">
        <f t="shared" ref="O17:O36" si="1">SUM(F17:J17)</f>
        <v>72</v>
      </c>
      <c r="P17" s="35">
        <f t="shared" ref="P17:P37" si="2">SUM(M17:N17)</f>
        <v>64</v>
      </c>
      <c r="Q17" s="35">
        <f t="shared" ref="Q17:Q37" si="3">SUM(O17:P17)</f>
        <v>136</v>
      </c>
      <c r="R17" s="16">
        <v>18</v>
      </c>
      <c r="T17" s="16" t="s">
        <v>171</v>
      </c>
    </row>
    <row r="18" spans="1:21" ht="15.75" x14ac:dyDescent="0.25">
      <c r="A18" s="68">
        <v>12</v>
      </c>
      <c r="B18" s="68">
        <v>3</v>
      </c>
      <c r="C18" s="73" t="s">
        <v>121</v>
      </c>
      <c r="D18" s="32" t="s">
        <v>143</v>
      </c>
      <c r="E18" s="32" t="s">
        <v>143</v>
      </c>
      <c r="F18" s="32">
        <v>25</v>
      </c>
      <c r="G18" s="32">
        <v>10</v>
      </c>
      <c r="H18" s="32">
        <v>15</v>
      </c>
      <c r="I18" s="32">
        <v>10</v>
      </c>
      <c r="J18" s="32">
        <v>15</v>
      </c>
      <c r="K18" s="32" t="s">
        <v>143</v>
      </c>
      <c r="L18" s="32" t="s">
        <v>143</v>
      </c>
      <c r="M18" s="32">
        <v>60</v>
      </c>
      <c r="N18" s="32">
        <v>20</v>
      </c>
      <c r="O18" s="35">
        <f t="shared" si="1"/>
        <v>75</v>
      </c>
      <c r="P18" s="35">
        <f t="shared" si="2"/>
        <v>80</v>
      </c>
      <c r="Q18" s="35">
        <f t="shared" si="3"/>
        <v>155</v>
      </c>
      <c r="R18" s="16">
        <v>20</v>
      </c>
      <c r="S18" s="16" t="s">
        <v>320</v>
      </c>
      <c r="T18" s="16" t="s">
        <v>330</v>
      </c>
    </row>
    <row r="19" spans="1:21" ht="15.75" x14ac:dyDescent="0.25">
      <c r="A19" s="68">
        <v>13</v>
      </c>
      <c r="B19" s="68">
        <v>4</v>
      </c>
      <c r="C19" s="74" t="s">
        <v>122</v>
      </c>
      <c r="D19" s="32" t="s">
        <v>143</v>
      </c>
      <c r="E19" s="32" t="s">
        <v>143</v>
      </c>
      <c r="F19" s="33">
        <v>20</v>
      </c>
      <c r="G19" s="33">
        <v>6</v>
      </c>
      <c r="H19" s="33"/>
      <c r="I19" s="33">
        <v>20</v>
      </c>
      <c r="J19" s="33">
        <v>20</v>
      </c>
      <c r="K19" s="32" t="s">
        <v>143</v>
      </c>
      <c r="L19" s="32" t="s">
        <v>143</v>
      </c>
      <c r="M19" s="33">
        <v>40</v>
      </c>
      <c r="N19" s="33">
        <v>30</v>
      </c>
      <c r="O19" s="35">
        <f t="shared" si="1"/>
        <v>66</v>
      </c>
      <c r="P19" s="35">
        <f t="shared" si="2"/>
        <v>70</v>
      </c>
      <c r="Q19" s="35">
        <f t="shared" si="3"/>
        <v>136</v>
      </c>
      <c r="R19" s="16">
        <v>21</v>
      </c>
      <c r="S19" s="30"/>
      <c r="T19" s="30" t="s">
        <v>244</v>
      </c>
    </row>
    <row r="20" spans="1:21" ht="15.75" x14ac:dyDescent="0.25">
      <c r="A20" s="68">
        <v>14</v>
      </c>
      <c r="B20" s="68">
        <v>5</v>
      </c>
      <c r="C20" s="74" t="s">
        <v>123</v>
      </c>
      <c r="D20" s="32" t="s">
        <v>143</v>
      </c>
      <c r="E20" s="32" t="s">
        <v>143</v>
      </c>
      <c r="F20" s="33">
        <v>25</v>
      </c>
      <c r="G20" s="33">
        <v>6</v>
      </c>
      <c r="H20" s="33">
        <v>15</v>
      </c>
      <c r="I20" s="33">
        <v>14</v>
      </c>
      <c r="J20" s="33">
        <v>5</v>
      </c>
      <c r="K20" s="32" t="s">
        <v>143</v>
      </c>
      <c r="L20" s="32" t="s">
        <v>143</v>
      </c>
      <c r="M20" s="33">
        <v>50</v>
      </c>
      <c r="N20" s="33">
        <v>10</v>
      </c>
      <c r="O20" s="35">
        <f t="shared" si="1"/>
        <v>65</v>
      </c>
      <c r="P20" s="35">
        <f t="shared" si="2"/>
        <v>60</v>
      </c>
      <c r="Q20" s="35">
        <f t="shared" si="3"/>
        <v>125</v>
      </c>
      <c r="R20" s="16">
        <v>5</v>
      </c>
      <c r="S20" s="16" t="s">
        <v>339</v>
      </c>
    </row>
    <row r="21" spans="1:21" ht="15.75" x14ac:dyDescent="0.25">
      <c r="A21" s="68">
        <v>15</v>
      </c>
      <c r="B21" s="68">
        <v>6</v>
      </c>
      <c r="C21" s="69" t="s">
        <v>124</v>
      </c>
      <c r="D21" s="32" t="s">
        <v>143</v>
      </c>
      <c r="E21" s="32" t="s">
        <v>325</v>
      </c>
      <c r="F21" s="33">
        <v>19</v>
      </c>
      <c r="G21" s="33">
        <v>5</v>
      </c>
      <c r="H21" s="33">
        <v>8</v>
      </c>
      <c r="I21" s="33">
        <v>17</v>
      </c>
      <c r="J21" s="33">
        <v>20</v>
      </c>
      <c r="K21" s="32" t="s">
        <v>143</v>
      </c>
      <c r="L21" s="32" t="s">
        <v>143</v>
      </c>
      <c r="M21" s="33">
        <v>24</v>
      </c>
      <c r="N21" s="33">
        <v>10</v>
      </c>
      <c r="O21" s="35">
        <f t="shared" si="1"/>
        <v>69</v>
      </c>
      <c r="P21" s="35">
        <f t="shared" si="2"/>
        <v>34</v>
      </c>
      <c r="Q21" s="35">
        <f t="shared" si="3"/>
        <v>103</v>
      </c>
      <c r="R21" s="16">
        <v>22</v>
      </c>
      <c r="S21" s="16" t="s">
        <v>338</v>
      </c>
      <c r="T21" s="16" t="s">
        <v>337</v>
      </c>
    </row>
    <row r="22" spans="1:21" ht="15.75" x14ac:dyDescent="0.25">
      <c r="A22" s="68">
        <v>16</v>
      </c>
      <c r="B22" s="68">
        <v>7</v>
      </c>
      <c r="C22" s="74" t="s">
        <v>125</v>
      </c>
      <c r="D22" s="32" t="s">
        <v>143</v>
      </c>
      <c r="E22" s="32" t="s">
        <v>143</v>
      </c>
      <c r="F22" s="33">
        <v>12</v>
      </c>
      <c r="G22" s="33">
        <v>10</v>
      </c>
      <c r="H22" s="33">
        <v>7</v>
      </c>
      <c r="I22" s="33">
        <v>20</v>
      </c>
      <c r="J22" s="33">
        <v>10</v>
      </c>
      <c r="K22" s="32" t="s">
        <v>143</v>
      </c>
      <c r="L22" s="32" t="s">
        <v>143</v>
      </c>
      <c r="M22" s="33">
        <v>20</v>
      </c>
      <c r="N22" s="33">
        <v>9</v>
      </c>
      <c r="O22" s="35">
        <f t="shared" si="1"/>
        <v>59</v>
      </c>
      <c r="P22" s="35">
        <f t="shared" si="2"/>
        <v>29</v>
      </c>
      <c r="Q22" s="35">
        <f t="shared" si="3"/>
        <v>88</v>
      </c>
      <c r="R22" s="16">
        <v>11</v>
      </c>
      <c r="S22" s="16" t="s">
        <v>221</v>
      </c>
      <c r="T22" s="16" t="s">
        <v>171</v>
      </c>
    </row>
    <row r="23" spans="1:21" ht="15.75" x14ac:dyDescent="0.25">
      <c r="A23" s="68">
        <v>17</v>
      </c>
      <c r="B23" s="68">
        <v>8</v>
      </c>
      <c r="C23" s="74" t="s">
        <v>126</v>
      </c>
      <c r="D23" s="32" t="s">
        <v>143</v>
      </c>
      <c r="E23" s="32" t="s">
        <v>143</v>
      </c>
      <c r="F23" s="33">
        <v>15</v>
      </c>
      <c r="G23" s="33">
        <v>10</v>
      </c>
      <c r="H23" s="33">
        <v>12</v>
      </c>
      <c r="I23" s="33">
        <v>15</v>
      </c>
      <c r="J23" s="33">
        <v>12</v>
      </c>
      <c r="K23" s="32" t="s">
        <v>143</v>
      </c>
      <c r="L23" s="32" t="s">
        <v>143</v>
      </c>
      <c r="M23" s="33">
        <v>40</v>
      </c>
      <c r="N23" s="33">
        <v>15</v>
      </c>
      <c r="O23" s="35">
        <f t="shared" si="1"/>
        <v>64</v>
      </c>
      <c r="P23" s="35">
        <f t="shared" si="2"/>
        <v>55</v>
      </c>
      <c r="Q23" s="35">
        <f t="shared" si="3"/>
        <v>119</v>
      </c>
      <c r="R23" s="16">
        <v>16</v>
      </c>
      <c r="T23" s="16" t="s">
        <v>171</v>
      </c>
    </row>
    <row r="24" spans="1:21" ht="15.75" x14ac:dyDescent="0.25">
      <c r="A24" s="68">
        <v>18</v>
      </c>
      <c r="B24" s="68">
        <v>9</v>
      </c>
      <c r="C24" s="74" t="s">
        <v>127</v>
      </c>
      <c r="D24" s="32" t="s">
        <v>143</v>
      </c>
      <c r="E24" s="32" t="s">
        <v>143</v>
      </c>
      <c r="F24" s="33">
        <v>6</v>
      </c>
      <c r="G24" s="33">
        <v>10</v>
      </c>
      <c r="H24" s="33">
        <v>5</v>
      </c>
      <c r="I24" s="33">
        <v>20</v>
      </c>
      <c r="J24" s="33">
        <v>13</v>
      </c>
      <c r="K24" s="32" t="s">
        <v>143</v>
      </c>
      <c r="L24" s="32" t="s">
        <v>143</v>
      </c>
      <c r="M24" s="33">
        <v>50</v>
      </c>
      <c r="N24" s="33">
        <v>10</v>
      </c>
      <c r="O24" s="35">
        <f t="shared" si="1"/>
        <v>54</v>
      </c>
      <c r="P24" s="35">
        <f t="shared" si="2"/>
        <v>60</v>
      </c>
      <c r="Q24" s="35">
        <f t="shared" si="3"/>
        <v>114</v>
      </c>
      <c r="R24" s="16">
        <v>19</v>
      </c>
      <c r="S24" s="16" t="s">
        <v>301</v>
      </c>
      <c r="T24" s="16" t="s">
        <v>171</v>
      </c>
    </row>
    <row r="25" spans="1:21" ht="15.75" x14ac:dyDescent="0.25">
      <c r="A25" s="68">
        <v>19</v>
      </c>
      <c r="B25" s="68">
        <v>10</v>
      </c>
      <c r="C25" s="75" t="s">
        <v>128</v>
      </c>
      <c r="D25" s="32" t="s">
        <v>143</v>
      </c>
      <c r="E25" s="32" t="s">
        <v>143</v>
      </c>
      <c r="F25" s="76">
        <v>25</v>
      </c>
      <c r="G25" s="76">
        <v>8</v>
      </c>
      <c r="H25" s="76">
        <v>15</v>
      </c>
      <c r="I25" s="76">
        <v>17</v>
      </c>
      <c r="J25" s="76">
        <v>12</v>
      </c>
      <c r="K25" s="32" t="s">
        <v>143</v>
      </c>
      <c r="L25" s="32" t="s">
        <v>143</v>
      </c>
      <c r="M25" s="32">
        <v>60</v>
      </c>
      <c r="N25" s="32">
        <v>20</v>
      </c>
      <c r="O25" s="35">
        <f t="shared" si="1"/>
        <v>77</v>
      </c>
      <c r="P25" s="35">
        <f t="shared" si="2"/>
        <v>80</v>
      </c>
      <c r="Q25" s="35">
        <f t="shared" si="3"/>
        <v>157</v>
      </c>
      <c r="R25" s="16">
        <v>17</v>
      </c>
      <c r="S25" s="16" t="s">
        <v>290</v>
      </c>
      <c r="T25" s="16" t="s">
        <v>171</v>
      </c>
    </row>
    <row r="26" spans="1:21" ht="15.75" x14ac:dyDescent="0.25">
      <c r="A26" s="68">
        <v>20</v>
      </c>
      <c r="B26" s="68">
        <v>11</v>
      </c>
      <c r="C26" s="71" t="s">
        <v>129</v>
      </c>
      <c r="D26" s="32" t="s">
        <v>143</v>
      </c>
      <c r="E26" s="32" t="s">
        <v>143</v>
      </c>
      <c r="F26" s="32">
        <v>6</v>
      </c>
      <c r="G26" s="32">
        <v>0</v>
      </c>
      <c r="H26" s="32">
        <v>0</v>
      </c>
      <c r="I26" s="32">
        <v>16</v>
      </c>
      <c r="J26" s="32">
        <v>10</v>
      </c>
      <c r="K26" s="32" t="s">
        <v>143</v>
      </c>
      <c r="L26" s="32" t="s">
        <v>143</v>
      </c>
      <c r="M26" s="32">
        <v>50</v>
      </c>
      <c r="N26" s="32">
        <v>8</v>
      </c>
      <c r="O26" s="35">
        <f t="shared" si="1"/>
        <v>32</v>
      </c>
      <c r="P26" s="35">
        <f t="shared" si="2"/>
        <v>58</v>
      </c>
      <c r="Q26" s="35">
        <f t="shared" si="3"/>
        <v>90</v>
      </c>
      <c r="R26" s="16">
        <v>7</v>
      </c>
      <c r="S26" s="16" t="s">
        <v>182</v>
      </c>
      <c r="T26" s="16" t="s">
        <v>171</v>
      </c>
    </row>
    <row r="27" spans="1:21" ht="15.75" x14ac:dyDescent="0.25">
      <c r="A27" s="68">
        <v>21</v>
      </c>
      <c r="B27" s="68">
        <v>12</v>
      </c>
      <c r="C27" s="77" t="s">
        <v>130</v>
      </c>
      <c r="D27" s="32" t="s">
        <v>143</v>
      </c>
      <c r="E27" s="32" t="s">
        <v>143</v>
      </c>
      <c r="F27" s="32">
        <v>6</v>
      </c>
      <c r="G27" s="32">
        <v>0</v>
      </c>
      <c r="H27" s="32">
        <v>0</v>
      </c>
      <c r="I27" s="32">
        <v>6</v>
      </c>
      <c r="J27" s="32">
        <v>10</v>
      </c>
      <c r="K27" s="32" t="s">
        <v>143</v>
      </c>
      <c r="L27" s="32" t="s">
        <v>143</v>
      </c>
      <c r="M27" s="32">
        <v>50</v>
      </c>
      <c r="N27" s="32">
        <v>8</v>
      </c>
      <c r="O27" s="35">
        <f t="shared" si="1"/>
        <v>22</v>
      </c>
      <c r="P27" s="35">
        <f t="shared" si="2"/>
        <v>58</v>
      </c>
      <c r="Q27" s="35">
        <f t="shared" si="3"/>
        <v>80</v>
      </c>
      <c r="R27" s="16">
        <v>3</v>
      </c>
      <c r="S27" s="16" t="s">
        <v>170</v>
      </c>
      <c r="T27" s="16" t="s">
        <v>171</v>
      </c>
      <c r="U27" s="16" t="s">
        <v>245</v>
      </c>
    </row>
    <row r="28" spans="1:21" s="30" customFormat="1" ht="15.75" x14ac:dyDescent="0.25">
      <c r="A28" s="150">
        <v>22</v>
      </c>
      <c r="B28" s="150">
        <v>13</v>
      </c>
      <c r="C28" s="151" t="s">
        <v>131</v>
      </c>
      <c r="D28" s="38" t="s">
        <v>143</v>
      </c>
      <c r="E28" s="38" t="s">
        <v>143</v>
      </c>
      <c r="F28" s="38">
        <v>24</v>
      </c>
      <c r="G28" s="38">
        <v>6</v>
      </c>
      <c r="H28" s="38">
        <v>15</v>
      </c>
      <c r="I28" s="38">
        <v>17</v>
      </c>
      <c r="J28" s="38">
        <v>13</v>
      </c>
      <c r="K28" s="38" t="s">
        <v>143</v>
      </c>
      <c r="L28" s="38" t="s">
        <v>143</v>
      </c>
      <c r="M28" s="38">
        <v>54</v>
      </c>
      <c r="N28" s="38">
        <v>18</v>
      </c>
      <c r="O28" s="37">
        <f t="shared" si="1"/>
        <v>75</v>
      </c>
      <c r="P28" s="37">
        <f t="shared" si="2"/>
        <v>72</v>
      </c>
      <c r="Q28" s="37">
        <f t="shared" si="3"/>
        <v>147</v>
      </c>
      <c r="R28" s="30">
        <v>15</v>
      </c>
      <c r="S28" s="30" t="s">
        <v>260</v>
      </c>
      <c r="T28" s="30" t="s">
        <v>171</v>
      </c>
    </row>
    <row r="29" spans="1:21" s="19" customFormat="1" ht="15.75" x14ac:dyDescent="0.25">
      <c r="A29" s="68">
        <v>23</v>
      </c>
      <c r="B29" s="68">
        <v>14</v>
      </c>
      <c r="C29" s="77" t="s">
        <v>132</v>
      </c>
      <c r="D29" s="32" t="s">
        <v>143</v>
      </c>
      <c r="E29" s="32" t="s">
        <v>143</v>
      </c>
      <c r="F29" s="32">
        <v>6</v>
      </c>
      <c r="G29" s="32">
        <v>0</v>
      </c>
      <c r="H29" s="32">
        <v>0</v>
      </c>
      <c r="I29" s="32">
        <v>16</v>
      </c>
      <c r="J29" s="32">
        <v>10</v>
      </c>
      <c r="K29" s="32" t="s">
        <v>143</v>
      </c>
      <c r="L29" s="32" t="s">
        <v>143</v>
      </c>
      <c r="M29" s="32">
        <v>50</v>
      </c>
      <c r="N29" s="32">
        <v>8</v>
      </c>
      <c r="O29" s="35">
        <f t="shared" si="1"/>
        <v>32</v>
      </c>
      <c r="P29" s="35">
        <f t="shared" si="2"/>
        <v>58</v>
      </c>
      <c r="Q29" s="35">
        <f t="shared" si="3"/>
        <v>90</v>
      </c>
      <c r="R29" s="19">
        <v>12</v>
      </c>
      <c r="T29" s="19" t="s">
        <v>171</v>
      </c>
    </row>
    <row r="30" spans="1:21" ht="15.75" x14ac:dyDescent="0.25">
      <c r="A30" s="68">
        <v>24</v>
      </c>
      <c r="B30" s="68">
        <v>1</v>
      </c>
      <c r="C30" s="78" t="s">
        <v>135</v>
      </c>
      <c r="D30" s="32" t="s">
        <v>143</v>
      </c>
      <c r="E30" s="32" t="s">
        <v>143</v>
      </c>
      <c r="F30" s="32">
        <v>26</v>
      </c>
      <c r="G30" s="32">
        <v>10</v>
      </c>
      <c r="H30" s="32">
        <v>20</v>
      </c>
      <c r="I30" s="32">
        <v>17</v>
      </c>
      <c r="J30" s="32">
        <v>14</v>
      </c>
      <c r="K30" s="32" t="s">
        <v>143</v>
      </c>
      <c r="L30" s="32" t="s">
        <v>143</v>
      </c>
      <c r="M30" s="32">
        <v>70</v>
      </c>
      <c r="N30" s="32">
        <v>30</v>
      </c>
      <c r="O30" s="35">
        <f t="shared" si="1"/>
        <v>87</v>
      </c>
      <c r="P30" s="35">
        <f t="shared" si="2"/>
        <v>100</v>
      </c>
      <c r="Q30" s="35">
        <f t="shared" si="3"/>
        <v>187</v>
      </c>
      <c r="R30" s="16">
        <v>4</v>
      </c>
      <c r="S30" s="16" t="s">
        <v>176</v>
      </c>
      <c r="T30" s="16" t="s">
        <v>171</v>
      </c>
    </row>
    <row r="31" spans="1:21" ht="15.75" x14ac:dyDescent="0.25">
      <c r="A31" s="68">
        <v>25</v>
      </c>
      <c r="B31" s="68">
        <v>2</v>
      </c>
      <c r="C31" s="78" t="s">
        <v>136</v>
      </c>
      <c r="D31" s="32" t="s">
        <v>143</v>
      </c>
      <c r="E31" s="32" t="s">
        <v>143</v>
      </c>
      <c r="F31" s="33">
        <v>22</v>
      </c>
      <c r="G31" s="33">
        <v>6</v>
      </c>
      <c r="H31" s="33">
        <v>15</v>
      </c>
      <c r="I31" s="33">
        <v>20</v>
      </c>
      <c r="J31" s="33">
        <v>15</v>
      </c>
      <c r="K31" s="32" t="s">
        <v>143</v>
      </c>
      <c r="L31" s="32" t="s">
        <v>143</v>
      </c>
      <c r="M31" s="33">
        <v>70</v>
      </c>
      <c r="N31" s="33">
        <v>8</v>
      </c>
      <c r="O31" s="35">
        <f t="shared" si="1"/>
        <v>78</v>
      </c>
      <c r="P31" s="35">
        <f t="shared" si="2"/>
        <v>78</v>
      </c>
      <c r="Q31" s="35">
        <f t="shared" si="3"/>
        <v>156</v>
      </c>
      <c r="R31" s="16">
        <v>6</v>
      </c>
      <c r="S31" s="16" t="s">
        <v>205</v>
      </c>
      <c r="T31" s="16" t="s">
        <v>171</v>
      </c>
    </row>
    <row r="32" spans="1:21" ht="15.75" x14ac:dyDescent="0.25">
      <c r="A32" s="68">
        <v>26</v>
      </c>
      <c r="B32" s="68">
        <v>3</v>
      </c>
      <c r="C32" s="78" t="s">
        <v>137</v>
      </c>
      <c r="D32" s="32" t="s">
        <v>143</v>
      </c>
      <c r="E32" s="32" t="s">
        <v>143</v>
      </c>
      <c r="F32" s="76">
        <v>16</v>
      </c>
      <c r="G32" s="76">
        <v>8</v>
      </c>
      <c r="H32" s="76">
        <v>13</v>
      </c>
      <c r="I32" s="76">
        <v>11</v>
      </c>
      <c r="J32" s="76">
        <v>12</v>
      </c>
      <c r="K32" s="32" t="s">
        <v>143</v>
      </c>
      <c r="L32" s="32" t="s">
        <v>143</v>
      </c>
      <c r="M32" s="76">
        <v>47</v>
      </c>
      <c r="N32" s="76">
        <v>16</v>
      </c>
      <c r="O32" s="35">
        <f t="shared" si="1"/>
        <v>60</v>
      </c>
      <c r="P32" s="35">
        <f t="shared" si="2"/>
        <v>63</v>
      </c>
      <c r="Q32" s="35">
        <f t="shared" si="3"/>
        <v>123</v>
      </c>
      <c r="R32" s="16">
        <v>2</v>
      </c>
      <c r="T32" s="16" t="s">
        <v>171</v>
      </c>
    </row>
    <row r="33" spans="1:20" ht="15.75" x14ac:dyDescent="0.25">
      <c r="A33" s="68">
        <v>27</v>
      </c>
      <c r="B33" s="68">
        <v>4</v>
      </c>
      <c r="C33" s="78" t="s">
        <v>138</v>
      </c>
      <c r="D33" s="32" t="s">
        <v>143</v>
      </c>
      <c r="E33" s="32" t="s">
        <v>143</v>
      </c>
      <c r="F33" s="33">
        <v>15</v>
      </c>
      <c r="G33" s="33">
        <v>6</v>
      </c>
      <c r="H33" s="33">
        <v>12</v>
      </c>
      <c r="I33" s="33">
        <v>12</v>
      </c>
      <c r="J33" s="33">
        <v>14</v>
      </c>
      <c r="K33" s="32" t="s">
        <v>143</v>
      </c>
      <c r="L33" s="32" t="s">
        <v>143</v>
      </c>
      <c r="M33" s="33">
        <v>43</v>
      </c>
      <c r="N33" s="33">
        <v>15</v>
      </c>
      <c r="O33" s="35">
        <f t="shared" si="1"/>
        <v>59</v>
      </c>
      <c r="P33" s="35">
        <f t="shared" si="2"/>
        <v>58</v>
      </c>
      <c r="Q33" s="35">
        <f t="shared" si="3"/>
        <v>117</v>
      </c>
      <c r="R33" s="16">
        <v>8</v>
      </c>
      <c r="S33" s="16" t="s">
        <v>204</v>
      </c>
      <c r="T33" s="16" t="s">
        <v>171</v>
      </c>
    </row>
    <row r="34" spans="1:20" ht="15.75" x14ac:dyDescent="0.25">
      <c r="A34" s="68">
        <v>28</v>
      </c>
      <c r="B34" s="68">
        <v>5</v>
      </c>
      <c r="C34" s="78" t="s">
        <v>139</v>
      </c>
      <c r="D34" s="32" t="s">
        <v>143</v>
      </c>
      <c r="E34" s="32" t="s">
        <v>143</v>
      </c>
      <c r="F34" s="33">
        <v>25</v>
      </c>
      <c r="G34" s="33">
        <v>7</v>
      </c>
      <c r="H34" s="33">
        <v>19</v>
      </c>
      <c r="I34" s="33">
        <v>19</v>
      </c>
      <c r="J34" s="33">
        <v>18</v>
      </c>
      <c r="K34" s="32" t="s">
        <v>143</v>
      </c>
      <c r="L34" s="32" t="s">
        <v>143</v>
      </c>
      <c r="M34" s="33">
        <v>68</v>
      </c>
      <c r="N34" s="33">
        <v>20</v>
      </c>
      <c r="O34" s="35">
        <f t="shared" si="1"/>
        <v>88</v>
      </c>
      <c r="P34" s="35">
        <f t="shared" si="2"/>
        <v>88</v>
      </c>
      <c r="Q34" s="35">
        <f t="shared" si="3"/>
        <v>176</v>
      </c>
      <c r="R34" s="16">
        <v>13</v>
      </c>
      <c r="T34" s="16" t="s">
        <v>171</v>
      </c>
    </row>
    <row r="35" spans="1:20" ht="15.75" x14ac:dyDescent="0.25">
      <c r="A35" s="68">
        <v>29</v>
      </c>
      <c r="B35" s="68">
        <v>6</v>
      </c>
      <c r="C35" s="78" t="s">
        <v>140</v>
      </c>
      <c r="D35" s="32" t="s">
        <v>143</v>
      </c>
      <c r="E35" s="32" t="s">
        <v>143</v>
      </c>
      <c r="F35" s="32">
        <v>20</v>
      </c>
      <c r="G35" s="32">
        <v>6</v>
      </c>
      <c r="H35" s="32">
        <v>14</v>
      </c>
      <c r="I35" s="32">
        <v>14</v>
      </c>
      <c r="J35" s="32">
        <v>14</v>
      </c>
      <c r="K35" s="32" t="s">
        <v>143</v>
      </c>
      <c r="L35" s="32" t="s">
        <v>143</v>
      </c>
      <c r="M35" s="32">
        <v>50</v>
      </c>
      <c r="N35" s="32">
        <v>10</v>
      </c>
      <c r="O35" s="35">
        <f t="shared" si="1"/>
        <v>68</v>
      </c>
      <c r="P35" s="35">
        <f t="shared" si="2"/>
        <v>60</v>
      </c>
      <c r="Q35" s="35">
        <f t="shared" si="3"/>
        <v>128</v>
      </c>
      <c r="R35" s="16">
        <v>14</v>
      </c>
      <c r="T35" s="16" t="s">
        <v>171</v>
      </c>
    </row>
    <row r="36" spans="1:20" ht="15.75" x14ac:dyDescent="0.25">
      <c r="A36" s="68">
        <v>30</v>
      </c>
      <c r="B36" s="68">
        <v>7</v>
      </c>
      <c r="C36" s="78" t="s">
        <v>141</v>
      </c>
      <c r="D36" s="32" t="s">
        <v>143</v>
      </c>
      <c r="E36" s="32" t="s">
        <v>143</v>
      </c>
      <c r="F36" s="76">
        <v>16</v>
      </c>
      <c r="G36" s="76">
        <v>8</v>
      </c>
      <c r="H36" s="76">
        <v>13</v>
      </c>
      <c r="I36" s="76">
        <v>11</v>
      </c>
      <c r="J36" s="76">
        <v>12</v>
      </c>
      <c r="K36" s="32" t="s">
        <v>143</v>
      </c>
      <c r="L36" s="32" t="s">
        <v>143</v>
      </c>
      <c r="M36" s="76">
        <v>47</v>
      </c>
      <c r="N36" s="76">
        <v>16</v>
      </c>
      <c r="O36" s="35">
        <f t="shared" si="1"/>
        <v>60</v>
      </c>
      <c r="P36" s="35">
        <f t="shared" si="2"/>
        <v>63</v>
      </c>
      <c r="Q36" s="35">
        <f t="shared" si="3"/>
        <v>123</v>
      </c>
      <c r="R36" s="16">
        <v>9</v>
      </c>
      <c r="T36" s="16" t="s">
        <v>171</v>
      </c>
    </row>
    <row r="37" spans="1:20" ht="28.5" x14ac:dyDescent="0.25">
      <c r="A37" s="68">
        <v>31</v>
      </c>
      <c r="B37" s="68">
        <v>8</v>
      </c>
      <c r="C37" s="79" t="s">
        <v>142</v>
      </c>
      <c r="D37" s="32" t="s">
        <v>143</v>
      </c>
      <c r="E37" s="32" t="s">
        <v>143</v>
      </c>
      <c r="F37" s="32">
        <v>26</v>
      </c>
      <c r="G37" s="32">
        <v>8</v>
      </c>
      <c r="H37" s="32">
        <v>18</v>
      </c>
      <c r="I37" s="32">
        <v>17</v>
      </c>
      <c r="J37" s="32">
        <v>18</v>
      </c>
      <c r="K37" s="32" t="s">
        <v>143</v>
      </c>
      <c r="L37" s="32" t="s">
        <v>143</v>
      </c>
      <c r="M37" s="32">
        <v>69</v>
      </c>
      <c r="N37" s="32">
        <v>29</v>
      </c>
      <c r="O37" s="35">
        <f>SUM(F37:J37)</f>
        <v>87</v>
      </c>
      <c r="P37" s="35">
        <f t="shared" si="2"/>
        <v>98</v>
      </c>
      <c r="Q37" s="35">
        <f t="shared" si="3"/>
        <v>185</v>
      </c>
      <c r="R37" s="16">
        <v>10</v>
      </c>
      <c r="S37" s="16" t="s">
        <v>220</v>
      </c>
      <c r="T37" s="16" t="s">
        <v>171</v>
      </c>
    </row>
    <row r="38" spans="1:20" ht="18.75" x14ac:dyDescent="0.25">
      <c r="A38" s="68"/>
      <c r="B38" s="68"/>
      <c r="C38" s="79"/>
      <c r="D38" s="80"/>
      <c r="E38" s="80"/>
      <c r="F38" s="81">
        <f>AVERAGE(F16:F37)</f>
        <v>17.59090909090909</v>
      </c>
      <c r="G38" s="81">
        <f t="shared" ref="G38:J38" si="4">AVERAGE(G16:G37)</f>
        <v>6.5454545454545459</v>
      </c>
      <c r="H38" s="81">
        <f t="shared" si="4"/>
        <v>11.095238095238095</v>
      </c>
      <c r="I38" s="81">
        <f t="shared" si="4"/>
        <v>15.863636363636363</v>
      </c>
      <c r="J38" s="81">
        <f t="shared" si="4"/>
        <v>13.409090909090908</v>
      </c>
      <c r="K38" s="82"/>
      <c r="L38" s="82"/>
      <c r="M38" s="81">
        <f>AVERAGE(M16:M37)</f>
        <v>49.136363636363633</v>
      </c>
      <c r="N38" s="81">
        <f t="shared" ref="N38" si="5">AVERAGE(N16:N37)</f>
        <v>15.181818181818182</v>
      </c>
      <c r="O38" s="81">
        <f>AVERAGE(O16:O37)</f>
        <v>64</v>
      </c>
      <c r="P38" s="81">
        <f>AVERAGE(P16:P37)</f>
        <v>64.318181818181813</v>
      </c>
      <c r="Q38" s="81">
        <f>AVERAGE(Q16:Q37)</f>
        <v>128.31818181818181</v>
      </c>
    </row>
    <row r="39" spans="1:20" ht="18.75" x14ac:dyDescent="0.25">
      <c r="C39" s="67" t="s">
        <v>303</v>
      </c>
      <c r="L39" s="190" t="s">
        <v>104</v>
      </c>
      <c r="M39" s="190"/>
    </row>
  </sheetData>
  <mergeCells count="13">
    <mergeCell ref="O5:O6"/>
    <mergeCell ref="P5:P6"/>
    <mergeCell ref="Q5:Q6"/>
    <mergeCell ref="A1:Q1"/>
    <mergeCell ref="A2:Q2"/>
    <mergeCell ref="A3:Q3"/>
    <mergeCell ref="D4:Q4"/>
    <mergeCell ref="L39:M39"/>
    <mergeCell ref="B4:B6"/>
    <mergeCell ref="A4:A6"/>
    <mergeCell ref="C4:C5"/>
    <mergeCell ref="D5:J5"/>
    <mergeCell ref="K5:N5"/>
  </mergeCells>
  <pageMargins left="0.47" right="0.28000000000000003" top="0.35" bottom="0.37" header="0.3" footer="0.3"/>
  <pageSetup scale="59" orientation="landscape" r:id="rId1"/>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166"/>
  <sheetViews>
    <sheetView topLeftCell="A90" zoomScale="85" zoomScaleNormal="85" workbookViewId="0">
      <selection activeCell="E107" sqref="E107"/>
    </sheetView>
  </sheetViews>
  <sheetFormatPr defaultRowHeight="16.5" x14ac:dyDescent="0.25"/>
  <cols>
    <col min="1" max="1" width="6.85546875" style="26" customWidth="1"/>
    <col min="2" max="2" width="8.5703125" style="26" customWidth="1"/>
    <col min="3" max="3" width="27.5703125" style="26" bestFit="1" customWidth="1"/>
    <col min="4" max="4" width="26.140625" style="26" bestFit="1" customWidth="1"/>
    <col min="5" max="5" width="30.5703125" style="26" bestFit="1" customWidth="1"/>
    <col min="6" max="16384" width="9.140625" style="26"/>
  </cols>
  <sheetData>
    <row r="1" spans="1:5" x14ac:dyDescent="0.25">
      <c r="A1" s="199" t="s">
        <v>302</v>
      </c>
      <c r="B1" s="199"/>
      <c r="C1" s="199"/>
      <c r="D1" s="199"/>
      <c r="E1" s="199"/>
    </row>
    <row r="2" spans="1:5" x14ac:dyDescent="0.25">
      <c r="A2" s="20" t="s">
        <v>145</v>
      </c>
      <c r="B2" s="20" t="s">
        <v>3</v>
      </c>
      <c r="C2" s="21" t="s">
        <v>144</v>
      </c>
      <c r="D2" s="22" t="s">
        <v>106</v>
      </c>
      <c r="E2" s="23" t="s">
        <v>107</v>
      </c>
    </row>
    <row r="3" spans="1:5" s="103" customFormat="1" x14ac:dyDescent="0.25">
      <c r="A3" s="98">
        <v>1</v>
      </c>
      <c r="B3" s="98">
        <v>1</v>
      </c>
      <c r="C3" s="100" t="s">
        <v>110</v>
      </c>
      <c r="D3" s="101" t="s">
        <v>368</v>
      </c>
      <c r="E3" s="102" t="s">
        <v>167</v>
      </c>
    </row>
    <row r="4" spans="1:5" s="103" customFormat="1" x14ac:dyDescent="0.25">
      <c r="A4" s="98"/>
      <c r="B4" s="98"/>
      <c r="C4" s="100" t="s">
        <v>110</v>
      </c>
      <c r="D4" s="101" t="s">
        <v>369</v>
      </c>
      <c r="E4" s="102" t="s">
        <v>174</v>
      </c>
    </row>
    <row r="5" spans="1:5" s="103" customFormat="1" x14ac:dyDescent="0.25">
      <c r="A5" s="98"/>
      <c r="B5" s="98"/>
      <c r="C5" s="100" t="s">
        <v>110</v>
      </c>
      <c r="D5" s="104" t="s">
        <v>370</v>
      </c>
      <c r="E5" s="105" t="s">
        <v>168</v>
      </c>
    </row>
    <row r="6" spans="1:5" s="103" customFormat="1" x14ac:dyDescent="0.25">
      <c r="A6" s="99"/>
      <c r="B6" s="99"/>
      <c r="C6" s="100" t="s">
        <v>110</v>
      </c>
      <c r="D6" s="101" t="s">
        <v>371</v>
      </c>
      <c r="E6" s="102" t="s">
        <v>168</v>
      </c>
    </row>
    <row r="7" spans="1:5" x14ac:dyDescent="0.25">
      <c r="A7" s="20">
        <v>2</v>
      </c>
      <c r="B7" s="20">
        <v>2</v>
      </c>
      <c r="C7" s="24" t="s">
        <v>111</v>
      </c>
      <c r="D7" s="22" t="s">
        <v>291</v>
      </c>
      <c r="E7" s="23" t="s">
        <v>168</v>
      </c>
    </row>
    <row r="8" spans="1:5" s="103" customFormat="1" x14ac:dyDescent="0.25">
      <c r="A8" s="99">
        <v>3</v>
      </c>
      <c r="B8" s="99">
        <v>3</v>
      </c>
      <c r="C8" s="100" t="s">
        <v>112</v>
      </c>
      <c r="D8" s="101" t="s">
        <v>390</v>
      </c>
      <c r="E8" s="102" t="s">
        <v>167</v>
      </c>
    </row>
    <row r="9" spans="1:5" s="103" customFormat="1" x14ac:dyDescent="0.25">
      <c r="A9" s="99"/>
      <c r="B9" s="99"/>
      <c r="C9" s="100" t="s">
        <v>112</v>
      </c>
      <c r="D9" s="101" t="s">
        <v>391</v>
      </c>
      <c r="E9" s="102" t="s">
        <v>168</v>
      </c>
    </row>
    <row r="10" spans="1:5" s="103" customFormat="1" x14ac:dyDescent="0.25">
      <c r="A10" s="99">
        <v>4</v>
      </c>
      <c r="B10" s="99">
        <v>4</v>
      </c>
      <c r="C10" s="100" t="s">
        <v>113</v>
      </c>
      <c r="D10" s="101" t="s">
        <v>340</v>
      </c>
      <c r="E10" s="102" t="s">
        <v>167</v>
      </c>
    </row>
    <row r="11" spans="1:5" s="49" customFormat="1" x14ac:dyDescent="0.25">
      <c r="A11" s="50"/>
      <c r="B11" s="50"/>
      <c r="C11" s="48" t="s">
        <v>113</v>
      </c>
      <c r="D11" s="51" t="s">
        <v>341</v>
      </c>
      <c r="E11" s="52" t="s">
        <v>350</v>
      </c>
    </row>
    <row r="12" spans="1:5" s="49" customFormat="1" x14ac:dyDescent="0.25">
      <c r="A12" s="50"/>
      <c r="B12" s="50"/>
      <c r="C12" s="48" t="s">
        <v>113</v>
      </c>
      <c r="D12" s="51" t="s">
        <v>342</v>
      </c>
      <c r="E12" s="52" t="s">
        <v>168</v>
      </c>
    </row>
    <row r="13" spans="1:5" s="49" customFormat="1" x14ac:dyDescent="0.25">
      <c r="A13" s="50"/>
      <c r="B13" s="50"/>
      <c r="C13" s="48" t="s">
        <v>113</v>
      </c>
      <c r="D13" s="51" t="s">
        <v>343</v>
      </c>
      <c r="E13" s="52" t="s">
        <v>351</v>
      </c>
    </row>
    <row r="14" spans="1:5" s="49" customFormat="1" x14ac:dyDescent="0.25">
      <c r="A14" s="50"/>
      <c r="B14" s="50"/>
      <c r="C14" s="48" t="s">
        <v>113</v>
      </c>
      <c r="D14" s="51" t="s">
        <v>344</v>
      </c>
      <c r="E14" s="52" t="s">
        <v>352</v>
      </c>
    </row>
    <row r="15" spans="1:5" s="49" customFormat="1" x14ac:dyDescent="0.25">
      <c r="A15" s="50"/>
      <c r="B15" s="50"/>
      <c r="C15" s="48" t="s">
        <v>113</v>
      </c>
      <c r="D15" s="51" t="s">
        <v>345</v>
      </c>
      <c r="E15" s="52" t="s">
        <v>353</v>
      </c>
    </row>
    <row r="16" spans="1:5" s="49" customFormat="1" x14ac:dyDescent="0.25">
      <c r="A16" s="50"/>
      <c r="B16" s="50"/>
      <c r="C16" s="48" t="s">
        <v>113</v>
      </c>
      <c r="D16" s="51" t="s">
        <v>346</v>
      </c>
      <c r="E16" s="52" t="s">
        <v>354</v>
      </c>
    </row>
    <row r="17" spans="1:5" s="49" customFormat="1" x14ac:dyDescent="0.25">
      <c r="A17" s="50"/>
      <c r="B17" s="50"/>
      <c r="C17" s="48" t="s">
        <v>113</v>
      </c>
      <c r="D17" s="51" t="s">
        <v>347</v>
      </c>
      <c r="E17" s="52" t="s">
        <v>168</v>
      </c>
    </row>
    <row r="18" spans="1:5" s="49" customFormat="1" x14ac:dyDescent="0.25">
      <c r="A18" s="50"/>
      <c r="B18" s="50"/>
      <c r="C18" s="48" t="s">
        <v>113</v>
      </c>
      <c r="D18" s="51" t="s">
        <v>348</v>
      </c>
      <c r="E18" s="52" t="s">
        <v>355</v>
      </c>
    </row>
    <row r="19" spans="1:5" s="49" customFormat="1" x14ac:dyDescent="0.25">
      <c r="A19" s="50"/>
      <c r="B19" s="50"/>
      <c r="C19" s="48" t="s">
        <v>113</v>
      </c>
      <c r="D19" s="51" t="s">
        <v>349</v>
      </c>
      <c r="E19" s="52" t="s">
        <v>356</v>
      </c>
    </row>
    <row r="20" spans="1:5" s="49" customFormat="1" x14ac:dyDescent="0.25">
      <c r="A20" s="50"/>
      <c r="B20" s="50"/>
      <c r="C20" s="48" t="s">
        <v>114</v>
      </c>
      <c r="D20" s="51" t="s">
        <v>366</v>
      </c>
      <c r="E20" s="52" t="s">
        <v>167</v>
      </c>
    </row>
    <row r="21" spans="1:5" s="49" customFormat="1" x14ac:dyDescent="0.25">
      <c r="A21" s="50">
        <v>5</v>
      </c>
      <c r="B21" s="50">
        <v>5</v>
      </c>
      <c r="C21" s="48" t="s">
        <v>114</v>
      </c>
      <c r="D21" s="51" t="s">
        <v>367</v>
      </c>
      <c r="E21" s="52" t="s">
        <v>257</v>
      </c>
    </row>
    <row r="22" spans="1:5" s="49" customFormat="1" x14ac:dyDescent="0.25">
      <c r="A22" s="50">
        <v>6</v>
      </c>
      <c r="B22" s="50">
        <v>6</v>
      </c>
      <c r="C22" s="48" t="s">
        <v>115</v>
      </c>
      <c r="D22" s="51" t="s">
        <v>364</v>
      </c>
      <c r="E22" s="52" t="s">
        <v>365</v>
      </c>
    </row>
    <row r="23" spans="1:5" x14ac:dyDescent="0.25">
      <c r="A23" s="20">
        <v>7</v>
      </c>
      <c r="B23" s="20">
        <v>7</v>
      </c>
      <c r="C23" s="24" t="s">
        <v>116</v>
      </c>
      <c r="D23" s="22" t="s">
        <v>336</v>
      </c>
      <c r="E23" s="23" t="s">
        <v>167</v>
      </c>
    </row>
    <row r="24" spans="1:5" x14ac:dyDescent="0.25">
      <c r="A24" s="20"/>
      <c r="B24" s="20"/>
      <c r="C24" s="24" t="s">
        <v>117</v>
      </c>
      <c r="D24" s="22" t="s">
        <v>388</v>
      </c>
      <c r="E24" s="23" t="s">
        <v>167</v>
      </c>
    </row>
    <row r="25" spans="1:5" x14ac:dyDescent="0.25">
      <c r="A25" s="20">
        <v>8</v>
      </c>
      <c r="B25" s="20">
        <v>8</v>
      </c>
      <c r="C25" s="24" t="s">
        <v>117</v>
      </c>
      <c r="D25" s="22" t="s">
        <v>372</v>
      </c>
      <c r="E25" s="23" t="s">
        <v>257</v>
      </c>
    </row>
    <row r="26" spans="1:5" x14ac:dyDescent="0.25">
      <c r="A26" s="20"/>
      <c r="B26" s="20"/>
      <c r="C26" s="24" t="s">
        <v>117</v>
      </c>
      <c r="D26" s="22" t="s">
        <v>389</v>
      </c>
      <c r="E26" s="23" t="s">
        <v>168</v>
      </c>
    </row>
    <row r="27" spans="1:5" s="49" customFormat="1" x14ac:dyDescent="0.25">
      <c r="A27" s="50"/>
      <c r="B27" s="50"/>
      <c r="C27" s="48" t="s">
        <v>118</v>
      </c>
      <c r="D27" s="51" t="s">
        <v>373</v>
      </c>
      <c r="E27" s="52" t="s">
        <v>167</v>
      </c>
    </row>
    <row r="28" spans="1:5" s="49" customFormat="1" x14ac:dyDescent="0.25">
      <c r="A28" s="50"/>
      <c r="B28" s="50"/>
      <c r="C28" s="48" t="s">
        <v>118</v>
      </c>
      <c r="D28" s="51" t="s">
        <v>374</v>
      </c>
      <c r="E28" s="52" t="s">
        <v>375</v>
      </c>
    </row>
    <row r="29" spans="1:5" s="49" customFormat="1" x14ac:dyDescent="0.25">
      <c r="A29" s="50"/>
      <c r="B29" s="50"/>
      <c r="C29" s="48" t="s">
        <v>118</v>
      </c>
      <c r="D29" s="51" t="s">
        <v>376</v>
      </c>
      <c r="E29" s="52" t="s">
        <v>377</v>
      </c>
    </row>
    <row r="30" spans="1:5" s="49" customFormat="1" x14ac:dyDescent="0.25">
      <c r="A30" s="50"/>
      <c r="B30" s="50"/>
      <c r="C30" s="48" t="s">
        <v>118</v>
      </c>
      <c r="D30" s="51" t="s">
        <v>378</v>
      </c>
      <c r="E30" s="52" t="s">
        <v>379</v>
      </c>
    </row>
    <row r="31" spans="1:5" s="49" customFormat="1" x14ac:dyDescent="0.25">
      <c r="A31" s="50"/>
      <c r="B31" s="50"/>
      <c r="C31" s="48" t="s">
        <v>118</v>
      </c>
      <c r="D31" s="51" t="s">
        <v>380</v>
      </c>
      <c r="E31" s="52" t="s">
        <v>381</v>
      </c>
    </row>
    <row r="32" spans="1:5" s="49" customFormat="1" x14ac:dyDescent="0.25">
      <c r="A32" s="50"/>
      <c r="B32" s="50"/>
      <c r="C32" s="48" t="s">
        <v>118</v>
      </c>
      <c r="D32" s="51" t="s">
        <v>382</v>
      </c>
      <c r="E32" s="52" t="s">
        <v>383</v>
      </c>
    </row>
    <row r="33" spans="1:5" s="49" customFormat="1" x14ac:dyDescent="0.25">
      <c r="A33" s="50"/>
      <c r="B33" s="50"/>
      <c r="C33" s="48" t="s">
        <v>118</v>
      </c>
      <c r="D33" s="51" t="s">
        <v>384</v>
      </c>
      <c r="E33" s="52" t="s">
        <v>385</v>
      </c>
    </row>
    <row r="34" spans="1:5" s="49" customFormat="1" x14ac:dyDescent="0.25">
      <c r="A34" s="50"/>
      <c r="B34" s="50"/>
      <c r="C34" s="48" t="s">
        <v>118</v>
      </c>
      <c r="D34" s="51" t="s">
        <v>386</v>
      </c>
      <c r="E34" s="52" t="s">
        <v>168</v>
      </c>
    </row>
    <row r="35" spans="1:5" s="49" customFormat="1" x14ac:dyDescent="0.25">
      <c r="A35" s="50">
        <v>9</v>
      </c>
      <c r="B35" s="50">
        <v>9</v>
      </c>
      <c r="C35" s="48" t="s">
        <v>118</v>
      </c>
      <c r="D35" s="51" t="s">
        <v>387</v>
      </c>
      <c r="E35" s="52" t="s">
        <v>168</v>
      </c>
    </row>
    <row r="36" spans="1:5" x14ac:dyDescent="0.25">
      <c r="A36" s="20">
        <v>10</v>
      </c>
      <c r="B36" s="20">
        <v>1</v>
      </c>
      <c r="C36" s="24" t="s">
        <v>119</v>
      </c>
      <c r="D36" s="23" t="s">
        <v>164</v>
      </c>
      <c r="E36" s="23" t="s">
        <v>167</v>
      </c>
    </row>
    <row r="37" spans="1:5" x14ac:dyDescent="0.25">
      <c r="A37" s="20"/>
      <c r="B37" s="20"/>
      <c r="C37" s="24" t="s">
        <v>119</v>
      </c>
      <c r="D37" s="23" t="s">
        <v>165</v>
      </c>
      <c r="E37" s="23" t="s">
        <v>168</v>
      </c>
    </row>
    <row r="38" spans="1:5" x14ac:dyDescent="0.25">
      <c r="A38" s="20"/>
      <c r="B38" s="20"/>
      <c r="C38" s="24" t="s">
        <v>119</v>
      </c>
      <c r="D38" s="23" t="s">
        <v>166</v>
      </c>
      <c r="E38" s="23" t="s">
        <v>169</v>
      </c>
    </row>
    <row r="39" spans="1:5" x14ac:dyDescent="0.25">
      <c r="A39" s="20">
        <v>11</v>
      </c>
      <c r="B39" s="20">
        <v>2</v>
      </c>
      <c r="C39" s="24" t="s">
        <v>120</v>
      </c>
      <c r="D39" s="27" t="s">
        <v>305</v>
      </c>
      <c r="E39" s="27" t="s">
        <v>167</v>
      </c>
    </row>
    <row r="40" spans="1:5" x14ac:dyDescent="0.25">
      <c r="A40" s="20"/>
      <c r="B40" s="20"/>
      <c r="C40" s="24" t="s">
        <v>120</v>
      </c>
      <c r="D40" s="27" t="s">
        <v>306</v>
      </c>
      <c r="E40" s="27" t="s">
        <v>185</v>
      </c>
    </row>
    <row r="41" spans="1:5" x14ac:dyDescent="0.25">
      <c r="A41" s="20"/>
      <c r="B41" s="20"/>
      <c r="C41" s="24" t="s">
        <v>120</v>
      </c>
      <c r="D41" s="27" t="s">
        <v>307</v>
      </c>
      <c r="E41" s="27" t="s">
        <v>185</v>
      </c>
    </row>
    <row r="42" spans="1:5" x14ac:dyDescent="0.25">
      <c r="A42" s="20"/>
      <c r="B42" s="20"/>
      <c r="C42" s="24" t="s">
        <v>120</v>
      </c>
      <c r="D42" s="27" t="s">
        <v>308</v>
      </c>
      <c r="E42" s="27" t="s">
        <v>234</v>
      </c>
    </row>
    <row r="43" spans="1:5" x14ac:dyDescent="0.25">
      <c r="A43" s="20"/>
      <c r="B43" s="20"/>
      <c r="C43" s="24" t="s">
        <v>120</v>
      </c>
      <c r="D43" s="27" t="s">
        <v>309</v>
      </c>
      <c r="E43" s="27" t="s">
        <v>235</v>
      </c>
    </row>
    <row r="44" spans="1:5" x14ac:dyDescent="0.25">
      <c r="A44" s="20"/>
      <c r="B44" s="20"/>
      <c r="C44" s="24" t="s">
        <v>120</v>
      </c>
      <c r="D44" s="27" t="s">
        <v>310</v>
      </c>
      <c r="E44" s="27" t="s">
        <v>237</v>
      </c>
    </row>
    <row r="45" spans="1:5" x14ac:dyDescent="0.25">
      <c r="A45" s="20"/>
      <c r="B45" s="20"/>
      <c r="C45" s="24" t="s">
        <v>120</v>
      </c>
      <c r="D45" s="27" t="s">
        <v>311</v>
      </c>
      <c r="E45" s="27" t="s">
        <v>239</v>
      </c>
    </row>
    <row r="46" spans="1:5" x14ac:dyDescent="0.25">
      <c r="A46" s="20"/>
      <c r="B46" s="20"/>
      <c r="C46" s="24" t="s">
        <v>120</v>
      </c>
      <c r="D46" s="27" t="s">
        <v>312</v>
      </c>
      <c r="E46" s="27" t="s">
        <v>276</v>
      </c>
    </row>
    <row r="47" spans="1:5" x14ac:dyDescent="0.25">
      <c r="A47" s="20"/>
      <c r="B47" s="20"/>
      <c r="C47" s="24" t="s">
        <v>120</v>
      </c>
      <c r="D47" s="27" t="s">
        <v>313</v>
      </c>
      <c r="E47" s="27" t="s">
        <v>240</v>
      </c>
    </row>
    <row r="48" spans="1:5" x14ac:dyDescent="0.25">
      <c r="A48" s="20"/>
      <c r="B48" s="20"/>
      <c r="C48" s="24" t="s">
        <v>120</v>
      </c>
      <c r="D48" s="27" t="s">
        <v>314</v>
      </c>
      <c r="E48" s="27" t="s">
        <v>241</v>
      </c>
    </row>
    <row r="49" spans="1:5" x14ac:dyDescent="0.25">
      <c r="A49" s="20"/>
      <c r="B49" s="20"/>
      <c r="C49" s="24" t="s">
        <v>120</v>
      </c>
      <c r="D49" s="27" t="s">
        <v>315</v>
      </c>
      <c r="E49" s="27" t="s">
        <v>242</v>
      </c>
    </row>
    <row r="50" spans="1:5" x14ac:dyDescent="0.25">
      <c r="A50" s="20"/>
      <c r="B50" s="20"/>
      <c r="C50" s="24" t="s">
        <v>120</v>
      </c>
      <c r="D50" s="27" t="s">
        <v>316</v>
      </c>
      <c r="E50" s="27" t="s">
        <v>318</v>
      </c>
    </row>
    <row r="51" spans="1:5" x14ac:dyDescent="0.25">
      <c r="A51" s="20"/>
      <c r="B51" s="20"/>
      <c r="C51" s="24" t="s">
        <v>120</v>
      </c>
      <c r="D51" s="27" t="s">
        <v>317</v>
      </c>
      <c r="E51" s="27" t="s">
        <v>319</v>
      </c>
    </row>
    <row r="52" spans="1:5" x14ac:dyDescent="0.25">
      <c r="A52" s="20">
        <v>12</v>
      </c>
      <c r="B52" s="20">
        <v>3</v>
      </c>
      <c r="C52" s="24" t="s">
        <v>121</v>
      </c>
      <c r="D52" s="28" t="s">
        <v>321</v>
      </c>
      <c r="E52" s="29" t="s">
        <v>168</v>
      </c>
    </row>
    <row r="53" spans="1:5" ht="18.75" x14ac:dyDescent="0.3">
      <c r="A53" s="20">
        <v>13</v>
      </c>
      <c r="B53" s="20">
        <v>4</v>
      </c>
      <c r="C53" s="24" t="s">
        <v>122</v>
      </c>
      <c r="D53" s="31" t="s">
        <v>322</v>
      </c>
      <c r="E53" s="31" t="s">
        <v>168</v>
      </c>
    </row>
    <row r="54" spans="1:5" x14ac:dyDescent="0.25">
      <c r="A54" s="20">
        <v>14</v>
      </c>
      <c r="B54" s="20">
        <v>5</v>
      </c>
      <c r="C54" s="24" t="s">
        <v>123</v>
      </c>
      <c r="D54" s="23" t="s">
        <v>177</v>
      </c>
      <c r="E54" s="23" t="s">
        <v>167</v>
      </c>
    </row>
    <row r="55" spans="1:5" x14ac:dyDescent="0.25">
      <c r="A55" s="20"/>
      <c r="B55" s="20"/>
      <c r="C55" s="24" t="s">
        <v>123</v>
      </c>
      <c r="D55" s="23" t="s">
        <v>178</v>
      </c>
      <c r="E55" s="23" t="s">
        <v>179</v>
      </c>
    </row>
    <row r="56" spans="1:5" x14ac:dyDescent="0.25">
      <c r="A56" s="20">
        <v>15</v>
      </c>
      <c r="B56" s="20">
        <v>6</v>
      </c>
      <c r="C56" s="24" t="s">
        <v>124</v>
      </c>
      <c r="D56" s="23" t="s">
        <v>326</v>
      </c>
      <c r="E56" s="23" t="s">
        <v>327</v>
      </c>
    </row>
    <row r="57" spans="1:5" x14ac:dyDescent="0.25">
      <c r="A57" s="20">
        <v>16</v>
      </c>
      <c r="B57" s="20">
        <v>7</v>
      </c>
      <c r="C57" s="24" t="s">
        <v>125</v>
      </c>
      <c r="D57" s="23" t="s">
        <v>222</v>
      </c>
      <c r="E57" s="23" t="s">
        <v>167</v>
      </c>
    </row>
    <row r="58" spans="1:5" x14ac:dyDescent="0.25">
      <c r="A58" s="20"/>
      <c r="B58" s="20"/>
      <c r="C58" s="24" t="s">
        <v>125</v>
      </c>
      <c r="D58" s="23" t="s">
        <v>223</v>
      </c>
      <c r="E58" s="23" t="s">
        <v>185</v>
      </c>
    </row>
    <row r="59" spans="1:5" x14ac:dyDescent="0.25">
      <c r="A59" s="20"/>
      <c r="B59" s="20"/>
      <c r="C59" s="24" t="s">
        <v>125</v>
      </c>
      <c r="D59" s="23" t="s">
        <v>224</v>
      </c>
      <c r="E59" s="23" t="s">
        <v>234</v>
      </c>
    </row>
    <row r="60" spans="1:5" x14ac:dyDescent="0.25">
      <c r="A60" s="20"/>
      <c r="B60" s="20"/>
      <c r="C60" s="24" t="s">
        <v>125</v>
      </c>
      <c r="D60" s="23" t="s">
        <v>225</v>
      </c>
      <c r="E60" s="23" t="s">
        <v>235</v>
      </c>
    </row>
    <row r="61" spans="1:5" x14ac:dyDescent="0.25">
      <c r="A61" s="20"/>
      <c r="B61" s="20"/>
      <c r="C61" s="24" t="s">
        <v>125</v>
      </c>
      <c r="D61" s="23" t="s">
        <v>226</v>
      </c>
      <c r="E61" s="23" t="s">
        <v>236</v>
      </c>
    </row>
    <row r="62" spans="1:5" x14ac:dyDescent="0.25">
      <c r="A62" s="20"/>
      <c r="B62" s="20"/>
      <c r="C62" s="24" t="s">
        <v>125</v>
      </c>
      <c r="D62" s="23" t="s">
        <v>227</v>
      </c>
      <c r="E62" s="23" t="s">
        <v>237</v>
      </c>
    </row>
    <row r="63" spans="1:5" x14ac:dyDescent="0.25">
      <c r="A63" s="20"/>
      <c r="B63" s="20"/>
      <c r="C63" s="24" t="s">
        <v>125</v>
      </c>
      <c r="D63" s="23" t="s">
        <v>228</v>
      </c>
      <c r="E63" s="23" t="s">
        <v>238</v>
      </c>
    </row>
    <row r="64" spans="1:5" x14ac:dyDescent="0.25">
      <c r="A64" s="20"/>
      <c r="B64" s="20"/>
      <c r="C64" s="24" t="s">
        <v>125</v>
      </c>
      <c r="D64" s="23" t="s">
        <v>229</v>
      </c>
      <c r="E64" s="23" t="s">
        <v>239</v>
      </c>
    </row>
    <row r="65" spans="1:5" x14ac:dyDescent="0.25">
      <c r="A65" s="20"/>
      <c r="B65" s="20"/>
      <c r="C65" s="24" t="s">
        <v>125</v>
      </c>
      <c r="D65" s="23" t="s">
        <v>230</v>
      </c>
      <c r="E65" s="23" t="s">
        <v>263</v>
      </c>
    </row>
    <row r="66" spans="1:5" x14ac:dyDescent="0.25">
      <c r="A66" s="20"/>
      <c r="B66" s="20"/>
      <c r="C66" s="24" t="s">
        <v>125</v>
      </c>
      <c r="D66" s="23" t="s">
        <v>231</v>
      </c>
      <c r="E66" s="23" t="s">
        <v>240</v>
      </c>
    </row>
    <row r="67" spans="1:5" x14ac:dyDescent="0.25">
      <c r="A67" s="20"/>
      <c r="B67" s="20"/>
      <c r="C67" s="24" t="s">
        <v>125</v>
      </c>
      <c r="D67" s="23" t="s">
        <v>232</v>
      </c>
      <c r="E67" s="23" t="s">
        <v>241</v>
      </c>
    </row>
    <row r="68" spans="1:5" x14ac:dyDescent="0.25">
      <c r="A68" s="20"/>
      <c r="B68" s="20"/>
      <c r="C68" s="24" t="s">
        <v>125</v>
      </c>
      <c r="D68" s="23" t="s">
        <v>233</v>
      </c>
      <c r="E68" s="23" t="s">
        <v>242</v>
      </c>
    </row>
    <row r="69" spans="1:5" x14ac:dyDescent="0.25">
      <c r="A69" s="20">
        <v>17</v>
      </c>
      <c r="B69" s="20">
        <v>8</v>
      </c>
      <c r="C69" s="24" t="s">
        <v>126</v>
      </c>
      <c r="D69" s="27" t="s">
        <v>264</v>
      </c>
      <c r="E69" s="27" t="s">
        <v>167</v>
      </c>
    </row>
    <row r="70" spans="1:5" x14ac:dyDescent="0.25">
      <c r="A70" s="20"/>
      <c r="B70" s="20"/>
      <c r="C70" s="24" t="s">
        <v>126</v>
      </c>
      <c r="D70" s="27" t="s">
        <v>265</v>
      </c>
      <c r="E70" s="27" t="s">
        <v>185</v>
      </c>
    </row>
    <row r="71" spans="1:5" x14ac:dyDescent="0.25">
      <c r="A71" s="20"/>
      <c r="B71" s="20"/>
      <c r="C71" s="24" t="s">
        <v>126</v>
      </c>
      <c r="D71" s="27" t="s">
        <v>266</v>
      </c>
      <c r="E71" s="27" t="s">
        <v>275</v>
      </c>
    </row>
    <row r="72" spans="1:5" x14ac:dyDescent="0.25">
      <c r="A72" s="20"/>
      <c r="B72" s="20"/>
      <c r="C72" s="24" t="s">
        <v>126</v>
      </c>
      <c r="D72" s="27" t="s">
        <v>267</v>
      </c>
      <c r="E72" s="27" t="s">
        <v>235</v>
      </c>
    </row>
    <row r="73" spans="1:5" x14ac:dyDescent="0.25">
      <c r="A73" s="20"/>
      <c r="B73" s="20"/>
      <c r="C73" s="24" t="s">
        <v>126</v>
      </c>
      <c r="D73" s="27" t="s">
        <v>268</v>
      </c>
      <c r="E73" s="27" t="s">
        <v>236</v>
      </c>
    </row>
    <row r="74" spans="1:5" x14ac:dyDescent="0.25">
      <c r="A74" s="20"/>
      <c r="B74" s="20"/>
      <c r="C74" s="24" t="s">
        <v>126</v>
      </c>
      <c r="D74" s="27" t="s">
        <v>269</v>
      </c>
      <c r="E74" s="27" t="s">
        <v>237</v>
      </c>
    </row>
    <row r="75" spans="1:5" x14ac:dyDescent="0.25">
      <c r="A75" s="20"/>
      <c r="B75" s="20"/>
      <c r="C75" s="24" t="s">
        <v>126</v>
      </c>
      <c r="D75" s="27" t="s">
        <v>270</v>
      </c>
      <c r="E75" s="27" t="s">
        <v>238</v>
      </c>
    </row>
    <row r="76" spans="1:5" x14ac:dyDescent="0.25">
      <c r="A76" s="20"/>
      <c r="B76" s="20"/>
      <c r="C76" s="24" t="s">
        <v>126</v>
      </c>
      <c r="D76" s="27" t="s">
        <v>172</v>
      </c>
      <c r="E76" s="27" t="s">
        <v>239</v>
      </c>
    </row>
    <row r="77" spans="1:5" x14ac:dyDescent="0.25">
      <c r="A77" s="20"/>
      <c r="B77" s="20"/>
      <c r="C77" s="24" t="s">
        <v>126</v>
      </c>
      <c r="D77" s="27" t="s">
        <v>271</v>
      </c>
      <c r="E77" s="27" t="s">
        <v>263</v>
      </c>
    </row>
    <row r="78" spans="1:5" x14ac:dyDescent="0.25">
      <c r="A78" s="20"/>
      <c r="B78" s="20"/>
      <c r="C78" s="24" t="s">
        <v>126</v>
      </c>
      <c r="D78" s="27" t="s">
        <v>272</v>
      </c>
      <c r="E78" s="27" t="s">
        <v>277</v>
      </c>
    </row>
    <row r="79" spans="1:5" x14ac:dyDescent="0.25">
      <c r="A79" s="20"/>
      <c r="B79" s="20"/>
      <c r="C79" s="24" t="s">
        <v>126</v>
      </c>
      <c r="D79" s="27" t="s">
        <v>273</v>
      </c>
      <c r="E79" s="27" t="s">
        <v>241</v>
      </c>
    </row>
    <row r="80" spans="1:5" x14ac:dyDescent="0.25">
      <c r="A80" s="20"/>
      <c r="B80" s="20"/>
      <c r="C80" s="24" t="s">
        <v>126</v>
      </c>
      <c r="D80" s="27" t="s">
        <v>274</v>
      </c>
      <c r="E80" s="27" t="s">
        <v>242</v>
      </c>
    </row>
    <row r="81" spans="1:5" x14ac:dyDescent="0.25">
      <c r="A81" s="20">
        <v>18</v>
      </c>
      <c r="B81" s="20">
        <v>9</v>
      </c>
      <c r="C81" s="24" t="s">
        <v>127</v>
      </c>
      <c r="D81" s="27" t="s">
        <v>292</v>
      </c>
      <c r="E81" s="27" t="s">
        <v>174</v>
      </c>
    </row>
    <row r="82" spans="1:5" x14ac:dyDescent="0.25">
      <c r="A82" s="20"/>
      <c r="B82" s="20"/>
      <c r="C82" s="24" t="s">
        <v>127</v>
      </c>
      <c r="D82" s="27" t="s">
        <v>293</v>
      </c>
      <c r="E82" s="27" t="s">
        <v>168</v>
      </c>
    </row>
    <row r="83" spans="1:5" x14ac:dyDescent="0.25">
      <c r="A83" s="20"/>
      <c r="B83" s="20"/>
      <c r="C83" s="24" t="s">
        <v>127</v>
      </c>
      <c r="D83" s="27" t="s">
        <v>294</v>
      </c>
      <c r="E83" s="27" t="s">
        <v>169</v>
      </c>
    </row>
    <row r="84" spans="1:5" x14ac:dyDescent="0.25">
      <c r="A84" s="20"/>
      <c r="B84" s="20"/>
      <c r="C84" s="24" t="s">
        <v>127</v>
      </c>
      <c r="D84" s="27" t="s">
        <v>295</v>
      </c>
      <c r="E84" s="27" t="s">
        <v>168</v>
      </c>
    </row>
    <row r="85" spans="1:5" x14ac:dyDescent="0.25">
      <c r="A85" s="20"/>
      <c r="B85" s="20"/>
      <c r="C85" s="24" t="s">
        <v>127</v>
      </c>
      <c r="D85" s="27" t="s">
        <v>296</v>
      </c>
      <c r="E85" s="27" t="s">
        <v>168</v>
      </c>
    </row>
    <row r="86" spans="1:5" x14ac:dyDescent="0.25">
      <c r="A86" s="20"/>
      <c r="B86" s="20"/>
      <c r="C86" s="24" t="s">
        <v>127</v>
      </c>
      <c r="D86" s="27" t="s">
        <v>297</v>
      </c>
      <c r="E86" s="27" t="s">
        <v>168</v>
      </c>
    </row>
    <row r="87" spans="1:5" x14ac:dyDescent="0.25">
      <c r="A87" s="20"/>
      <c r="B87" s="20"/>
      <c r="C87" s="24" t="s">
        <v>127</v>
      </c>
      <c r="D87" s="27" t="s">
        <v>298</v>
      </c>
      <c r="E87" s="27" t="s">
        <v>168</v>
      </c>
    </row>
    <row r="88" spans="1:5" x14ac:dyDescent="0.25">
      <c r="A88" s="20"/>
      <c r="B88" s="20"/>
      <c r="C88" s="24" t="s">
        <v>127</v>
      </c>
      <c r="D88" s="27" t="s">
        <v>299</v>
      </c>
      <c r="E88" s="27" t="s">
        <v>168</v>
      </c>
    </row>
    <row r="89" spans="1:5" x14ac:dyDescent="0.25">
      <c r="A89" s="20"/>
      <c r="B89" s="20"/>
      <c r="C89" s="24" t="s">
        <v>127</v>
      </c>
      <c r="D89" s="27" t="s">
        <v>300</v>
      </c>
      <c r="E89" s="27" t="s">
        <v>168</v>
      </c>
    </row>
    <row r="90" spans="1:5" x14ac:dyDescent="0.25">
      <c r="A90" s="20">
        <v>19</v>
      </c>
      <c r="B90" s="20">
        <v>10</v>
      </c>
      <c r="C90" s="24" t="s">
        <v>128</v>
      </c>
      <c r="D90" s="27" t="s">
        <v>278</v>
      </c>
      <c r="E90" s="27" t="s">
        <v>147</v>
      </c>
    </row>
    <row r="91" spans="1:5" x14ac:dyDescent="0.25">
      <c r="A91" s="20"/>
      <c r="B91" s="20"/>
      <c r="C91" s="24" t="s">
        <v>128</v>
      </c>
      <c r="D91" s="27" t="s">
        <v>279</v>
      </c>
      <c r="E91" s="27" t="s">
        <v>149</v>
      </c>
    </row>
    <row r="92" spans="1:5" x14ac:dyDescent="0.25">
      <c r="A92" s="20"/>
      <c r="B92" s="20"/>
      <c r="C92" s="24" t="s">
        <v>128</v>
      </c>
      <c r="D92" s="27" t="s">
        <v>280</v>
      </c>
      <c r="E92" s="27" t="s">
        <v>149</v>
      </c>
    </row>
    <row r="93" spans="1:5" x14ac:dyDescent="0.25">
      <c r="A93" s="20"/>
      <c r="B93" s="20"/>
      <c r="C93" s="24" t="s">
        <v>128</v>
      </c>
      <c r="D93" s="27" t="s">
        <v>281</v>
      </c>
      <c r="E93" s="27" t="s">
        <v>149</v>
      </c>
    </row>
    <row r="94" spans="1:5" x14ac:dyDescent="0.25">
      <c r="A94" s="20"/>
      <c r="B94" s="20"/>
      <c r="C94" s="24" t="s">
        <v>128</v>
      </c>
      <c r="D94" s="27" t="s">
        <v>282</v>
      </c>
      <c r="E94" s="27" t="s">
        <v>153</v>
      </c>
    </row>
    <row r="95" spans="1:5" x14ac:dyDescent="0.25">
      <c r="A95" s="20"/>
      <c r="B95" s="20"/>
      <c r="C95" s="24" t="s">
        <v>128</v>
      </c>
      <c r="D95" s="27" t="s">
        <v>283</v>
      </c>
      <c r="E95" s="27" t="s">
        <v>153</v>
      </c>
    </row>
    <row r="96" spans="1:5" x14ac:dyDescent="0.25">
      <c r="A96" s="20"/>
      <c r="B96" s="20"/>
      <c r="C96" s="24" t="s">
        <v>128</v>
      </c>
      <c r="D96" s="27" t="s">
        <v>284</v>
      </c>
      <c r="E96" s="27" t="s">
        <v>153</v>
      </c>
    </row>
    <row r="97" spans="1:5" x14ac:dyDescent="0.25">
      <c r="A97" s="20"/>
      <c r="B97" s="20"/>
      <c r="C97" s="24" t="s">
        <v>128</v>
      </c>
      <c r="D97" s="27" t="s">
        <v>285</v>
      </c>
      <c r="E97" s="27" t="s">
        <v>153</v>
      </c>
    </row>
    <row r="98" spans="1:5" x14ac:dyDescent="0.25">
      <c r="A98" s="20"/>
      <c r="B98" s="20"/>
      <c r="C98" s="24" t="s">
        <v>128</v>
      </c>
      <c r="D98" s="27" t="s">
        <v>287</v>
      </c>
      <c r="E98" s="27" t="s">
        <v>153</v>
      </c>
    </row>
    <row r="99" spans="1:5" x14ac:dyDescent="0.25">
      <c r="A99" s="20"/>
      <c r="B99" s="20"/>
      <c r="C99" s="24" t="s">
        <v>128</v>
      </c>
      <c r="D99" s="27" t="s">
        <v>288</v>
      </c>
      <c r="E99" s="27" t="s">
        <v>153</v>
      </c>
    </row>
    <row r="100" spans="1:5" x14ac:dyDescent="0.25">
      <c r="A100" s="20"/>
      <c r="B100" s="20"/>
      <c r="C100" s="24" t="s">
        <v>128</v>
      </c>
      <c r="D100" s="27" t="s">
        <v>289</v>
      </c>
      <c r="E100" s="27" t="s">
        <v>153</v>
      </c>
    </row>
    <row r="101" spans="1:5" x14ac:dyDescent="0.25">
      <c r="A101" s="20">
        <v>20</v>
      </c>
      <c r="B101" s="20">
        <v>11</v>
      </c>
      <c r="C101" s="24" t="s">
        <v>129</v>
      </c>
      <c r="D101" s="23" t="s">
        <v>183</v>
      </c>
      <c r="E101" s="23" t="s">
        <v>185</v>
      </c>
    </row>
    <row r="102" spans="1:5" x14ac:dyDescent="0.25">
      <c r="A102" s="20"/>
      <c r="B102" s="20"/>
      <c r="C102" s="24" t="s">
        <v>129</v>
      </c>
      <c r="D102" s="23" t="s">
        <v>184</v>
      </c>
      <c r="E102" s="23" t="s">
        <v>186</v>
      </c>
    </row>
    <row r="103" spans="1:5" x14ac:dyDescent="0.25">
      <c r="A103" s="20">
        <v>21</v>
      </c>
      <c r="B103" s="20">
        <v>12</v>
      </c>
      <c r="C103" s="24" t="s">
        <v>130</v>
      </c>
      <c r="D103" s="25" t="s">
        <v>258</v>
      </c>
      <c r="E103" s="25" t="s">
        <v>185</v>
      </c>
    </row>
    <row r="104" spans="1:5" x14ac:dyDescent="0.25">
      <c r="A104" s="20"/>
      <c r="B104" s="20"/>
      <c r="C104" s="24" t="s">
        <v>130</v>
      </c>
      <c r="D104" s="25" t="s">
        <v>259</v>
      </c>
      <c r="E104" s="25" t="s">
        <v>186</v>
      </c>
    </row>
    <row r="105" spans="1:5" x14ac:dyDescent="0.25">
      <c r="A105" s="20">
        <v>22</v>
      </c>
      <c r="B105" s="20">
        <v>13</v>
      </c>
      <c r="C105" s="24" t="s">
        <v>131</v>
      </c>
      <c r="D105" s="27" t="s">
        <v>261</v>
      </c>
      <c r="E105" s="27" t="s">
        <v>248</v>
      </c>
    </row>
    <row r="106" spans="1:5" x14ac:dyDescent="0.25">
      <c r="A106" s="210"/>
      <c r="B106" s="210"/>
      <c r="C106" s="24" t="s">
        <v>131</v>
      </c>
      <c r="D106" s="27" t="s">
        <v>286</v>
      </c>
      <c r="E106" s="211" t="s">
        <v>185</v>
      </c>
    </row>
    <row r="107" spans="1:5" x14ac:dyDescent="0.25">
      <c r="A107" s="210"/>
      <c r="B107" s="210"/>
      <c r="C107" s="24" t="s">
        <v>131</v>
      </c>
      <c r="D107" s="211" t="s">
        <v>450</v>
      </c>
      <c r="E107" s="211" t="s">
        <v>168</v>
      </c>
    </row>
    <row r="108" spans="1:5" x14ac:dyDescent="0.25">
      <c r="A108" s="210"/>
      <c r="B108" s="210"/>
      <c r="C108" s="24" t="s">
        <v>131</v>
      </c>
      <c r="D108" s="211" t="s">
        <v>449</v>
      </c>
      <c r="E108" s="211" t="s">
        <v>168</v>
      </c>
    </row>
    <row r="109" spans="1:5" x14ac:dyDescent="0.25">
      <c r="A109" s="20"/>
      <c r="B109" s="20"/>
      <c r="C109" s="24" t="s">
        <v>131</v>
      </c>
      <c r="D109" s="27" t="s">
        <v>262</v>
      </c>
      <c r="E109" s="27" t="s">
        <v>304</v>
      </c>
    </row>
    <row r="110" spans="1:5" x14ac:dyDescent="0.25">
      <c r="A110" s="20">
        <v>23</v>
      </c>
      <c r="B110" s="20">
        <v>14</v>
      </c>
      <c r="C110" s="24" t="s">
        <v>132</v>
      </c>
      <c r="D110" s="23" t="s">
        <v>246</v>
      </c>
      <c r="E110" s="23" t="s">
        <v>167</v>
      </c>
    </row>
    <row r="111" spans="1:5" x14ac:dyDescent="0.25">
      <c r="A111" s="20"/>
      <c r="B111" s="20"/>
      <c r="C111" s="24" t="s">
        <v>132</v>
      </c>
      <c r="D111" s="23" t="s">
        <v>247</v>
      </c>
      <c r="E111" s="23" t="s">
        <v>186</v>
      </c>
    </row>
    <row r="112" spans="1:5" x14ac:dyDescent="0.25">
      <c r="A112" s="20">
        <v>24</v>
      </c>
      <c r="B112" s="20">
        <v>1</v>
      </c>
      <c r="C112" s="24" t="s">
        <v>135</v>
      </c>
      <c r="D112" s="22" t="s">
        <v>172</v>
      </c>
      <c r="E112" s="22" t="s">
        <v>174</v>
      </c>
    </row>
    <row r="113" spans="1:5" x14ac:dyDescent="0.25">
      <c r="A113" s="20"/>
      <c r="B113" s="20"/>
      <c r="C113" s="24" t="s">
        <v>135</v>
      </c>
      <c r="D113" s="22" t="s">
        <v>173</v>
      </c>
      <c r="E113" s="22" t="s">
        <v>168</v>
      </c>
    </row>
    <row r="114" spans="1:5" x14ac:dyDescent="0.25">
      <c r="A114" s="20">
        <v>25</v>
      </c>
      <c r="B114" s="20">
        <v>2</v>
      </c>
      <c r="C114" s="24" t="s">
        <v>136</v>
      </c>
      <c r="D114" s="23" t="s">
        <v>180</v>
      </c>
      <c r="E114" s="23" t="s">
        <v>174</v>
      </c>
    </row>
    <row r="115" spans="1:5" x14ac:dyDescent="0.25">
      <c r="A115" s="20"/>
      <c r="B115" s="20"/>
      <c r="C115" s="24" t="s">
        <v>136</v>
      </c>
      <c r="D115" s="23" t="s">
        <v>181</v>
      </c>
      <c r="E115" s="22" t="s">
        <v>168</v>
      </c>
    </row>
    <row r="116" spans="1:5" x14ac:dyDescent="0.25">
      <c r="A116" s="20"/>
      <c r="B116" s="20"/>
      <c r="C116" s="24" t="s">
        <v>136</v>
      </c>
      <c r="D116" s="23" t="s">
        <v>187</v>
      </c>
      <c r="E116" s="22" t="s">
        <v>168</v>
      </c>
    </row>
    <row r="117" spans="1:5" x14ac:dyDescent="0.25">
      <c r="A117" s="20">
        <v>26</v>
      </c>
      <c r="B117" s="20">
        <v>3</v>
      </c>
      <c r="C117" s="24" t="s">
        <v>137</v>
      </c>
      <c r="D117" s="22" t="s">
        <v>146</v>
      </c>
      <c r="E117" s="23" t="s">
        <v>147</v>
      </c>
    </row>
    <row r="118" spans="1:5" x14ac:dyDescent="0.25">
      <c r="A118" s="20"/>
      <c r="B118" s="20"/>
      <c r="C118" s="24" t="s">
        <v>137</v>
      </c>
      <c r="D118" s="22" t="s">
        <v>148</v>
      </c>
      <c r="E118" s="23" t="s">
        <v>149</v>
      </c>
    </row>
    <row r="119" spans="1:5" x14ac:dyDescent="0.25">
      <c r="A119" s="20"/>
      <c r="B119" s="20"/>
      <c r="C119" s="24" t="s">
        <v>137</v>
      </c>
      <c r="D119" s="22" t="s">
        <v>150</v>
      </c>
      <c r="E119" s="23" t="s">
        <v>149</v>
      </c>
    </row>
    <row r="120" spans="1:5" x14ac:dyDescent="0.25">
      <c r="A120" s="20"/>
      <c r="B120" s="20"/>
      <c r="C120" s="24" t="s">
        <v>137</v>
      </c>
      <c r="D120" s="22" t="s">
        <v>151</v>
      </c>
      <c r="E120" s="23" t="s">
        <v>149</v>
      </c>
    </row>
    <row r="121" spans="1:5" x14ac:dyDescent="0.25">
      <c r="A121" s="20"/>
      <c r="B121" s="20"/>
      <c r="C121" s="24" t="s">
        <v>137</v>
      </c>
      <c r="D121" s="22" t="s">
        <v>152</v>
      </c>
      <c r="E121" s="23" t="s">
        <v>153</v>
      </c>
    </row>
    <row r="122" spans="1:5" x14ac:dyDescent="0.25">
      <c r="A122" s="20"/>
      <c r="B122" s="20"/>
      <c r="C122" s="24" t="s">
        <v>137</v>
      </c>
      <c r="D122" s="22" t="s">
        <v>154</v>
      </c>
      <c r="E122" s="23" t="s">
        <v>153</v>
      </c>
    </row>
    <row r="123" spans="1:5" x14ac:dyDescent="0.25">
      <c r="A123" s="20"/>
      <c r="B123" s="20"/>
      <c r="C123" s="24" t="s">
        <v>137</v>
      </c>
      <c r="D123" s="22" t="s">
        <v>155</v>
      </c>
      <c r="E123" s="23" t="s">
        <v>153</v>
      </c>
    </row>
    <row r="124" spans="1:5" x14ac:dyDescent="0.25">
      <c r="A124" s="20"/>
      <c r="B124" s="20"/>
      <c r="C124" s="24" t="s">
        <v>137</v>
      </c>
      <c r="D124" s="22" t="s">
        <v>156</v>
      </c>
      <c r="E124" s="23" t="s">
        <v>153</v>
      </c>
    </row>
    <row r="125" spans="1:5" x14ac:dyDescent="0.25">
      <c r="A125" s="20"/>
      <c r="B125" s="20"/>
      <c r="C125" s="24" t="s">
        <v>137</v>
      </c>
      <c r="D125" s="22" t="s">
        <v>157</v>
      </c>
      <c r="E125" s="23" t="s">
        <v>153</v>
      </c>
    </row>
    <row r="126" spans="1:5" x14ac:dyDescent="0.25">
      <c r="A126" s="20"/>
      <c r="B126" s="20"/>
      <c r="C126" s="24" t="s">
        <v>137</v>
      </c>
      <c r="D126" s="22" t="s">
        <v>158</v>
      </c>
      <c r="E126" s="23" t="s">
        <v>153</v>
      </c>
    </row>
    <row r="127" spans="1:5" x14ac:dyDescent="0.25">
      <c r="A127" s="20"/>
      <c r="B127" s="20"/>
      <c r="C127" s="24" t="s">
        <v>137</v>
      </c>
      <c r="D127" s="22" t="s">
        <v>159</v>
      </c>
      <c r="E127" s="23" t="s">
        <v>153</v>
      </c>
    </row>
    <row r="128" spans="1:5" x14ac:dyDescent="0.25">
      <c r="A128" s="20"/>
      <c r="B128" s="20"/>
      <c r="C128" s="24" t="s">
        <v>137</v>
      </c>
      <c r="D128" s="22" t="s">
        <v>160</v>
      </c>
      <c r="E128" s="23" t="s">
        <v>153</v>
      </c>
    </row>
    <row r="129" spans="1:5" x14ac:dyDescent="0.25">
      <c r="A129" s="20"/>
      <c r="B129" s="20"/>
      <c r="C129" s="24" t="s">
        <v>137</v>
      </c>
      <c r="D129" s="22" t="s">
        <v>161</v>
      </c>
      <c r="E129" s="23" t="s">
        <v>153</v>
      </c>
    </row>
    <row r="130" spans="1:5" x14ac:dyDescent="0.25">
      <c r="A130" s="20"/>
      <c r="B130" s="20"/>
      <c r="C130" s="24" t="s">
        <v>137</v>
      </c>
      <c r="D130" s="22" t="s">
        <v>162</v>
      </c>
      <c r="E130" s="23" t="s">
        <v>153</v>
      </c>
    </row>
    <row r="131" spans="1:5" x14ac:dyDescent="0.25">
      <c r="A131" s="20"/>
      <c r="B131" s="20"/>
      <c r="C131" s="24" t="s">
        <v>137</v>
      </c>
      <c r="D131" s="22" t="s">
        <v>163</v>
      </c>
      <c r="E131" s="23" t="s">
        <v>153</v>
      </c>
    </row>
    <row r="132" spans="1:5" x14ac:dyDescent="0.25">
      <c r="A132" s="20">
        <v>27</v>
      </c>
      <c r="B132" s="20">
        <v>4</v>
      </c>
      <c r="C132" s="24" t="s">
        <v>138</v>
      </c>
      <c r="D132" s="23" t="s">
        <v>188</v>
      </c>
      <c r="E132" s="23" t="s">
        <v>147</v>
      </c>
    </row>
    <row r="133" spans="1:5" x14ac:dyDescent="0.25">
      <c r="A133" s="20"/>
      <c r="B133" s="20"/>
      <c r="C133" s="24" t="s">
        <v>138</v>
      </c>
      <c r="D133" s="23" t="s">
        <v>189</v>
      </c>
      <c r="E133" s="23" t="s">
        <v>149</v>
      </c>
    </row>
    <row r="134" spans="1:5" x14ac:dyDescent="0.25">
      <c r="A134" s="20"/>
      <c r="B134" s="20"/>
      <c r="C134" s="24" t="s">
        <v>138</v>
      </c>
      <c r="D134" s="23" t="s">
        <v>190</v>
      </c>
      <c r="E134" s="23" t="s">
        <v>149</v>
      </c>
    </row>
    <row r="135" spans="1:5" x14ac:dyDescent="0.25">
      <c r="A135" s="20"/>
      <c r="B135" s="20"/>
      <c r="C135" s="24" t="s">
        <v>138</v>
      </c>
      <c r="D135" s="23" t="s">
        <v>191</v>
      </c>
      <c r="E135" s="23" t="s">
        <v>149</v>
      </c>
    </row>
    <row r="136" spans="1:5" x14ac:dyDescent="0.25">
      <c r="A136" s="20"/>
      <c r="B136" s="20"/>
      <c r="C136" s="24" t="s">
        <v>138</v>
      </c>
      <c r="D136" s="23" t="s">
        <v>192</v>
      </c>
      <c r="E136" s="23" t="s">
        <v>153</v>
      </c>
    </row>
    <row r="137" spans="1:5" x14ac:dyDescent="0.25">
      <c r="A137" s="20"/>
      <c r="B137" s="20"/>
      <c r="C137" s="24" t="s">
        <v>138</v>
      </c>
      <c r="D137" s="23" t="s">
        <v>193</v>
      </c>
      <c r="E137" s="23" t="s">
        <v>153</v>
      </c>
    </row>
    <row r="138" spans="1:5" x14ac:dyDescent="0.25">
      <c r="A138" s="20"/>
      <c r="B138" s="20"/>
      <c r="C138" s="24" t="s">
        <v>138</v>
      </c>
      <c r="D138" s="23" t="s">
        <v>194</v>
      </c>
      <c r="E138" s="23" t="s">
        <v>153</v>
      </c>
    </row>
    <row r="139" spans="1:5" x14ac:dyDescent="0.25">
      <c r="A139" s="20"/>
      <c r="B139" s="20"/>
      <c r="C139" s="24" t="s">
        <v>138</v>
      </c>
      <c r="D139" s="23" t="s">
        <v>195</v>
      </c>
      <c r="E139" s="23" t="s">
        <v>153</v>
      </c>
    </row>
    <row r="140" spans="1:5" x14ac:dyDescent="0.25">
      <c r="A140" s="20"/>
      <c r="B140" s="20"/>
      <c r="C140" s="24" t="s">
        <v>138</v>
      </c>
      <c r="D140" s="23" t="s">
        <v>196</v>
      </c>
      <c r="E140" s="23" t="s">
        <v>153</v>
      </c>
    </row>
    <row r="141" spans="1:5" x14ac:dyDescent="0.25">
      <c r="A141" s="20"/>
      <c r="B141" s="20"/>
      <c r="C141" s="24" t="s">
        <v>138</v>
      </c>
      <c r="D141" s="23" t="s">
        <v>197</v>
      </c>
      <c r="E141" s="23" t="s">
        <v>153</v>
      </c>
    </row>
    <row r="142" spans="1:5" x14ac:dyDescent="0.25">
      <c r="A142" s="20"/>
      <c r="B142" s="20"/>
      <c r="C142" s="24" t="s">
        <v>138</v>
      </c>
      <c r="D142" s="23" t="s">
        <v>198</v>
      </c>
      <c r="E142" s="23" t="s">
        <v>153</v>
      </c>
    </row>
    <row r="143" spans="1:5" x14ac:dyDescent="0.25">
      <c r="A143" s="20"/>
      <c r="B143" s="20"/>
      <c r="C143" s="24" t="s">
        <v>138</v>
      </c>
      <c r="D143" s="23" t="s">
        <v>199</v>
      </c>
      <c r="E143" s="23" t="s">
        <v>153</v>
      </c>
    </row>
    <row r="144" spans="1:5" x14ac:dyDescent="0.25">
      <c r="A144" s="20"/>
      <c r="B144" s="20"/>
      <c r="C144" s="24" t="s">
        <v>138</v>
      </c>
      <c r="D144" s="23" t="s">
        <v>200</v>
      </c>
      <c r="E144" s="23" t="s">
        <v>153</v>
      </c>
    </row>
    <row r="145" spans="1:5" x14ac:dyDescent="0.25">
      <c r="A145" s="20"/>
      <c r="B145" s="20"/>
      <c r="C145" s="24" t="s">
        <v>138</v>
      </c>
      <c r="D145" s="23" t="s">
        <v>201</v>
      </c>
      <c r="E145" s="23" t="s">
        <v>153</v>
      </c>
    </row>
    <row r="146" spans="1:5" x14ac:dyDescent="0.25">
      <c r="A146" s="20"/>
      <c r="B146" s="20"/>
      <c r="C146" s="24" t="s">
        <v>138</v>
      </c>
      <c r="D146" s="23" t="s">
        <v>202</v>
      </c>
      <c r="E146" s="23" t="s">
        <v>153</v>
      </c>
    </row>
    <row r="147" spans="1:5" x14ac:dyDescent="0.25">
      <c r="A147" s="20"/>
      <c r="B147" s="20"/>
      <c r="C147" s="24" t="s">
        <v>138</v>
      </c>
      <c r="D147" s="23" t="s">
        <v>203</v>
      </c>
      <c r="E147" s="23" t="s">
        <v>153</v>
      </c>
    </row>
    <row r="148" spans="1:5" x14ac:dyDescent="0.25">
      <c r="A148" s="20">
        <v>28</v>
      </c>
      <c r="B148" s="20">
        <v>5</v>
      </c>
      <c r="C148" s="24" t="s">
        <v>139</v>
      </c>
      <c r="D148" s="23" t="s">
        <v>249</v>
      </c>
      <c r="E148" s="23" t="s">
        <v>167</v>
      </c>
    </row>
    <row r="149" spans="1:5" x14ac:dyDescent="0.25">
      <c r="A149" s="20"/>
      <c r="B149" s="20"/>
      <c r="C149" s="24" t="s">
        <v>139</v>
      </c>
      <c r="D149" s="23" t="s">
        <v>250</v>
      </c>
      <c r="E149" s="23" t="s">
        <v>253</v>
      </c>
    </row>
    <row r="150" spans="1:5" x14ac:dyDescent="0.25">
      <c r="A150" s="20"/>
      <c r="B150" s="20"/>
      <c r="C150" s="24" t="s">
        <v>139</v>
      </c>
      <c r="D150" s="23" t="s">
        <v>251</v>
      </c>
      <c r="E150" s="23" t="s">
        <v>254</v>
      </c>
    </row>
    <row r="151" spans="1:5" x14ac:dyDescent="0.25">
      <c r="A151" s="20"/>
      <c r="B151" s="20"/>
      <c r="C151" s="24" t="s">
        <v>139</v>
      </c>
      <c r="D151" s="23" t="s">
        <v>252</v>
      </c>
      <c r="E151" s="23" t="s">
        <v>254</v>
      </c>
    </row>
    <row r="152" spans="1:5" x14ac:dyDescent="0.25">
      <c r="A152" s="20">
        <v>29</v>
      </c>
      <c r="B152" s="20">
        <v>6</v>
      </c>
      <c r="C152" s="24" t="s">
        <v>140</v>
      </c>
      <c r="D152" s="22" t="s">
        <v>255</v>
      </c>
      <c r="E152" s="22" t="s">
        <v>257</v>
      </c>
    </row>
    <row r="153" spans="1:5" x14ac:dyDescent="0.25">
      <c r="A153" s="20"/>
      <c r="B153" s="20"/>
      <c r="C153" s="24" t="s">
        <v>140</v>
      </c>
      <c r="D153" s="22" t="s">
        <v>256</v>
      </c>
      <c r="E153" s="22" t="s">
        <v>168</v>
      </c>
    </row>
    <row r="154" spans="1:5" x14ac:dyDescent="0.25">
      <c r="A154" s="20">
        <v>30</v>
      </c>
      <c r="B154" s="20">
        <v>7</v>
      </c>
      <c r="C154" s="24" t="s">
        <v>141</v>
      </c>
      <c r="D154" s="23" t="s">
        <v>206</v>
      </c>
      <c r="E154" s="23" t="s">
        <v>147</v>
      </c>
    </row>
    <row r="155" spans="1:5" x14ac:dyDescent="0.25">
      <c r="A155" s="20"/>
      <c r="B155" s="20"/>
      <c r="C155" s="24" t="s">
        <v>141</v>
      </c>
      <c r="D155" s="23" t="s">
        <v>207</v>
      </c>
      <c r="E155" s="23" t="s">
        <v>149</v>
      </c>
    </row>
    <row r="156" spans="1:5" x14ac:dyDescent="0.25">
      <c r="A156" s="20"/>
      <c r="B156" s="20"/>
      <c r="C156" s="24" t="s">
        <v>141</v>
      </c>
      <c r="D156" s="23" t="s">
        <v>208</v>
      </c>
      <c r="E156" s="23" t="s">
        <v>149</v>
      </c>
    </row>
    <row r="157" spans="1:5" x14ac:dyDescent="0.25">
      <c r="A157" s="20"/>
      <c r="B157" s="20"/>
      <c r="C157" s="24" t="s">
        <v>141</v>
      </c>
      <c r="D157" s="23" t="s">
        <v>209</v>
      </c>
      <c r="E157" s="23" t="s">
        <v>149</v>
      </c>
    </row>
    <row r="158" spans="1:5" x14ac:dyDescent="0.25">
      <c r="A158" s="20"/>
      <c r="B158" s="20"/>
      <c r="C158" s="24" t="s">
        <v>141</v>
      </c>
      <c r="D158" s="23" t="s">
        <v>210</v>
      </c>
      <c r="E158" s="23" t="s">
        <v>153</v>
      </c>
    </row>
    <row r="159" spans="1:5" x14ac:dyDescent="0.25">
      <c r="A159" s="20"/>
      <c r="B159" s="20"/>
      <c r="C159" s="24" t="s">
        <v>141</v>
      </c>
      <c r="D159" s="23" t="s">
        <v>211</v>
      </c>
      <c r="E159" s="23" t="s">
        <v>153</v>
      </c>
    </row>
    <row r="160" spans="1:5" x14ac:dyDescent="0.25">
      <c r="A160" s="20"/>
      <c r="B160" s="20"/>
      <c r="C160" s="24" t="s">
        <v>141</v>
      </c>
      <c r="D160" s="23" t="s">
        <v>212</v>
      </c>
      <c r="E160" s="23" t="s">
        <v>153</v>
      </c>
    </row>
    <row r="161" spans="1:5" x14ac:dyDescent="0.25">
      <c r="A161" s="20"/>
      <c r="B161" s="20"/>
      <c r="C161" s="24" t="s">
        <v>141</v>
      </c>
      <c r="D161" s="23" t="s">
        <v>213</v>
      </c>
      <c r="E161" s="23" t="s">
        <v>153</v>
      </c>
    </row>
    <row r="162" spans="1:5" x14ac:dyDescent="0.25">
      <c r="A162" s="20"/>
      <c r="B162" s="20"/>
      <c r="C162" s="24" t="s">
        <v>141</v>
      </c>
      <c r="D162" s="23" t="s">
        <v>214</v>
      </c>
      <c r="E162" s="23" t="s">
        <v>153</v>
      </c>
    </row>
    <row r="163" spans="1:5" x14ac:dyDescent="0.25">
      <c r="A163" s="20"/>
      <c r="B163" s="20"/>
      <c r="C163" s="24" t="s">
        <v>141</v>
      </c>
      <c r="D163" s="23" t="s">
        <v>215</v>
      </c>
      <c r="E163" s="23" t="s">
        <v>153</v>
      </c>
    </row>
    <row r="164" spans="1:5" x14ac:dyDescent="0.25">
      <c r="A164" s="20"/>
      <c r="B164" s="20"/>
      <c r="C164" s="24" t="s">
        <v>141</v>
      </c>
      <c r="D164" s="23" t="s">
        <v>216</v>
      </c>
      <c r="E164" s="23" t="s">
        <v>153</v>
      </c>
    </row>
    <row r="165" spans="1:5" x14ac:dyDescent="0.25">
      <c r="A165" s="20">
        <v>31</v>
      </c>
      <c r="B165" s="20">
        <v>8</v>
      </c>
      <c r="C165" s="24" t="s">
        <v>217</v>
      </c>
      <c r="D165" s="22" t="s">
        <v>218</v>
      </c>
      <c r="E165" s="22" t="s">
        <v>167</v>
      </c>
    </row>
    <row r="166" spans="1:5" x14ac:dyDescent="0.25">
      <c r="A166" s="20"/>
      <c r="B166" s="20"/>
      <c r="C166" s="24" t="s">
        <v>217</v>
      </c>
      <c r="D166" s="22" t="s">
        <v>219</v>
      </c>
      <c r="E166" s="22" t="s">
        <v>175</v>
      </c>
    </row>
  </sheetData>
  <mergeCells count="1">
    <mergeCell ref="A1:E1"/>
  </mergeCells>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24"/>
  <sheetViews>
    <sheetView zoomScale="70" zoomScaleNormal="70" workbookViewId="0">
      <selection activeCell="M3" sqref="M3"/>
    </sheetView>
  </sheetViews>
  <sheetFormatPr defaultRowHeight="15" x14ac:dyDescent="0.25"/>
  <cols>
    <col min="1" max="1" width="48.5703125" customWidth="1"/>
    <col min="8" max="8" width="13" bestFit="1" customWidth="1"/>
    <col min="11" max="11" width="12" customWidth="1"/>
    <col min="12" max="12" width="12.28515625" customWidth="1"/>
  </cols>
  <sheetData>
    <row r="1" spans="1:15" ht="18.75" x14ac:dyDescent="0.3">
      <c r="A1" s="200" t="s">
        <v>361</v>
      </c>
      <c r="B1" s="200"/>
      <c r="C1" s="200"/>
      <c r="D1" s="200"/>
      <c r="E1" s="200"/>
      <c r="F1" s="200"/>
      <c r="G1" s="200"/>
      <c r="H1" s="200"/>
      <c r="I1" s="200"/>
      <c r="J1" s="200"/>
      <c r="K1" s="200"/>
      <c r="L1" s="200"/>
      <c r="M1" s="200"/>
      <c r="N1" s="200"/>
      <c r="O1" s="200"/>
    </row>
    <row r="2" spans="1:15" ht="47.25" x14ac:dyDescent="0.25">
      <c r="A2" s="36" t="s">
        <v>331</v>
      </c>
      <c r="B2" s="36" t="s">
        <v>93</v>
      </c>
      <c r="C2" s="36" t="s">
        <v>94</v>
      </c>
      <c r="D2" s="35" t="s">
        <v>95</v>
      </c>
      <c r="E2" s="35" t="s">
        <v>96</v>
      </c>
      <c r="F2" s="35" t="s">
        <v>97</v>
      </c>
      <c r="G2" s="35" t="s">
        <v>101</v>
      </c>
      <c r="H2" s="35" t="s">
        <v>98</v>
      </c>
      <c r="I2" s="36" t="s">
        <v>99</v>
      </c>
      <c r="J2" s="36" t="s">
        <v>100</v>
      </c>
      <c r="K2" s="35" t="s">
        <v>91</v>
      </c>
      <c r="L2" s="35" t="s">
        <v>92</v>
      </c>
      <c r="M2" s="35" t="s">
        <v>332</v>
      </c>
      <c r="N2" s="35" t="s">
        <v>333</v>
      </c>
      <c r="O2" s="35" t="s">
        <v>334</v>
      </c>
    </row>
    <row r="3" spans="1:15" ht="18.75" x14ac:dyDescent="0.25">
      <c r="A3" s="85" t="s">
        <v>131</v>
      </c>
      <c r="B3" s="86" t="s">
        <v>143</v>
      </c>
      <c r="C3" s="86" t="s">
        <v>143</v>
      </c>
      <c r="D3" s="86">
        <v>24</v>
      </c>
      <c r="E3" s="86">
        <v>6</v>
      </c>
      <c r="F3" s="86">
        <v>15</v>
      </c>
      <c r="G3" s="86">
        <v>17</v>
      </c>
      <c r="H3" s="86">
        <v>13</v>
      </c>
      <c r="I3" s="86" t="s">
        <v>143</v>
      </c>
      <c r="J3" s="86" t="s">
        <v>143</v>
      </c>
      <c r="K3" s="86">
        <v>54</v>
      </c>
      <c r="L3" s="86">
        <v>18</v>
      </c>
      <c r="M3" s="86">
        <f t="shared" ref="M3:M24" si="0">SUM(D3:H3)</f>
        <v>75</v>
      </c>
      <c r="N3" s="86">
        <f t="shared" ref="N3:N24" si="1">SUM(K3:L3)</f>
        <v>72</v>
      </c>
      <c r="O3" s="97">
        <f t="shared" ref="O3:O24" si="2">SUM(M3:N3)</f>
        <v>147</v>
      </c>
    </row>
    <row r="4" spans="1:15" ht="18.75" x14ac:dyDescent="0.25">
      <c r="A4" s="85" t="s">
        <v>130</v>
      </c>
      <c r="B4" s="86" t="s">
        <v>143</v>
      </c>
      <c r="C4" s="86" t="s">
        <v>143</v>
      </c>
      <c r="D4" s="86">
        <v>6</v>
      </c>
      <c r="E4" s="86">
        <v>0</v>
      </c>
      <c r="F4" s="86">
        <v>0</v>
      </c>
      <c r="G4" s="86">
        <v>6</v>
      </c>
      <c r="H4" s="86">
        <v>10</v>
      </c>
      <c r="I4" s="86" t="s">
        <v>143</v>
      </c>
      <c r="J4" s="86" t="s">
        <v>143</v>
      </c>
      <c r="K4" s="86">
        <v>50</v>
      </c>
      <c r="L4" s="86">
        <v>8</v>
      </c>
      <c r="M4" s="86">
        <f t="shared" si="0"/>
        <v>22</v>
      </c>
      <c r="N4" s="86">
        <f t="shared" si="1"/>
        <v>58</v>
      </c>
      <c r="O4" s="97">
        <f t="shared" si="2"/>
        <v>80</v>
      </c>
    </row>
    <row r="5" spans="1:15" ht="18.75" x14ac:dyDescent="0.25">
      <c r="A5" s="85" t="s">
        <v>119</v>
      </c>
      <c r="B5" s="86" t="s">
        <v>143</v>
      </c>
      <c r="C5" s="86" t="s">
        <v>143</v>
      </c>
      <c r="D5" s="86">
        <v>12</v>
      </c>
      <c r="E5" s="86">
        <v>10</v>
      </c>
      <c r="F5" s="86">
        <v>7</v>
      </c>
      <c r="G5" s="86">
        <v>20</v>
      </c>
      <c r="H5" s="86">
        <v>10</v>
      </c>
      <c r="I5" s="86" t="s">
        <v>143</v>
      </c>
      <c r="J5" s="86" t="s">
        <v>143</v>
      </c>
      <c r="K5" s="86">
        <v>20</v>
      </c>
      <c r="L5" s="86">
        <v>9</v>
      </c>
      <c r="M5" s="86">
        <f t="shared" si="0"/>
        <v>59</v>
      </c>
      <c r="N5" s="86">
        <f t="shared" si="1"/>
        <v>29</v>
      </c>
      <c r="O5" s="97">
        <f t="shared" si="2"/>
        <v>88</v>
      </c>
    </row>
    <row r="6" spans="1:15" ht="18.75" x14ac:dyDescent="0.25">
      <c r="A6" s="85" t="s">
        <v>125</v>
      </c>
      <c r="B6" s="86" t="s">
        <v>143</v>
      </c>
      <c r="C6" s="86" t="s">
        <v>143</v>
      </c>
      <c r="D6" s="86">
        <v>12</v>
      </c>
      <c r="E6" s="86">
        <v>10</v>
      </c>
      <c r="F6" s="86">
        <v>7</v>
      </c>
      <c r="G6" s="86">
        <v>20</v>
      </c>
      <c r="H6" s="86">
        <v>10</v>
      </c>
      <c r="I6" s="86" t="s">
        <v>143</v>
      </c>
      <c r="J6" s="86" t="s">
        <v>143</v>
      </c>
      <c r="K6" s="86">
        <v>20</v>
      </c>
      <c r="L6" s="86">
        <v>9</v>
      </c>
      <c r="M6" s="86">
        <f t="shared" si="0"/>
        <v>59</v>
      </c>
      <c r="N6" s="86">
        <f t="shared" si="1"/>
        <v>29</v>
      </c>
      <c r="O6" s="97">
        <f t="shared" si="2"/>
        <v>88</v>
      </c>
    </row>
    <row r="7" spans="1:15" ht="18.75" x14ac:dyDescent="0.25">
      <c r="A7" s="85" t="s">
        <v>129</v>
      </c>
      <c r="B7" s="86" t="s">
        <v>143</v>
      </c>
      <c r="C7" s="86" t="s">
        <v>143</v>
      </c>
      <c r="D7" s="86">
        <v>6</v>
      </c>
      <c r="E7" s="86">
        <v>0</v>
      </c>
      <c r="F7" s="86">
        <v>0</v>
      </c>
      <c r="G7" s="86">
        <v>16</v>
      </c>
      <c r="H7" s="86">
        <v>10</v>
      </c>
      <c r="I7" s="86" t="s">
        <v>143</v>
      </c>
      <c r="J7" s="86" t="s">
        <v>143</v>
      </c>
      <c r="K7" s="86">
        <v>50</v>
      </c>
      <c r="L7" s="86">
        <v>8</v>
      </c>
      <c r="M7" s="86">
        <f t="shared" si="0"/>
        <v>32</v>
      </c>
      <c r="N7" s="86">
        <f t="shared" si="1"/>
        <v>58</v>
      </c>
      <c r="O7" s="97">
        <f t="shared" si="2"/>
        <v>90</v>
      </c>
    </row>
    <row r="8" spans="1:15" ht="18.75" x14ac:dyDescent="0.25">
      <c r="A8" s="85" t="s">
        <v>132</v>
      </c>
      <c r="B8" s="86" t="s">
        <v>143</v>
      </c>
      <c r="C8" s="86" t="s">
        <v>143</v>
      </c>
      <c r="D8" s="86">
        <v>6</v>
      </c>
      <c r="E8" s="86">
        <v>0</v>
      </c>
      <c r="F8" s="86">
        <v>0</v>
      </c>
      <c r="G8" s="86">
        <v>16</v>
      </c>
      <c r="H8" s="86">
        <v>10</v>
      </c>
      <c r="I8" s="86" t="s">
        <v>143</v>
      </c>
      <c r="J8" s="86" t="s">
        <v>143</v>
      </c>
      <c r="K8" s="86">
        <v>50</v>
      </c>
      <c r="L8" s="86">
        <v>8</v>
      </c>
      <c r="M8" s="86">
        <f t="shared" si="0"/>
        <v>32</v>
      </c>
      <c r="N8" s="86">
        <f t="shared" si="1"/>
        <v>58</v>
      </c>
      <c r="O8" s="97">
        <f t="shared" si="2"/>
        <v>90</v>
      </c>
    </row>
    <row r="9" spans="1:15" ht="18.75" x14ac:dyDescent="0.25">
      <c r="A9" s="46" t="s">
        <v>124</v>
      </c>
      <c r="B9" s="32" t="s">
        <v>143</v>
      </c>
      <c r="C9" s="32" t="s">
        <v>325</v>
      </c>
      <c r="D9" s="32">
        <v>19</v>
      </c>
      <c r="E9" s="32">
        <v>5</v>
      </c>
      <c r="F9" s="32">
        <v>8</v>
      </c>
      <c r="G9" s="32">
        <v>17</v>
      </c>
      <c r="H9" s="32">
        <v>20</v>
      </c>
      <c r="I9" s="32" t="s">
        <v>143</v>
      </c>
      <c r="J9" s="32" t="s">
        <v>143</v>
      </c>
      <c r="K9" s="32">
        <v>24</v>
      </c>
      <c r="L9" s="32">
        <v>10</v>
      </c>
      <c r="M9" s="32">
        <f t="shared" si="0"/>
        <v>69</v>
      </c>
      <c r="N9" s="32">
        <f t="shared" si="1"/>
        <v>34</v>
      </c>
      <c r="O9" s="53">
        <f t="shared" si="2"/>
        <v>103</v>
      </c>
    </row>
    <row r="10" spans="1:15" ht="18.75" x14ac:dyDescent="0.25">
      <c r="A10" s="45" t="s">
        <v>127</v>
      </c>
      <c r="B10" s="32" t="s">
        <v>143</v>
      </c>
      <c r="C10" s="32" t="s">
        <v>143</v>
      </c>
      <c r="D10" s="32">
        <v>6</v>
      </c>
      <c r="E10" s="32">
        <v>10</v>
      </c>
      <c r="F10" s="32">
        <v>5</v>
      </c>
      <c r="G10" s="32">
        <v>20</v>
      </c>
      <c r="H10" s="32">
        <v>13</v>
      </c>
      <c r="I10" s="32" t="s">
        <v>143</v>
      </c>
      <c r="J10" s="32" t="s">
        <v>143</v>
      </c>
      <c r="K10" s="32">
        <v>50</v>
      </c>
      <c r="L10" s="32">
        <v>10</v>
      </c>
      <c r="M10" s="32">
        <f t="shared" si="0"/>
        <v>54</v>
      </c>
      <c r="N10" s="32">
        <f t="shared" si="1"/>
        <v>60</v>
      </c>
      <c r="O10" s="53">
        <f t="shared" si="2"/>
        <v>114</v>
      </c>
    </row>
    <row r="11" spans="1:15" ht="18.75" x14ac:dyDescent="0.25">
      <c r="A11" s="45" t="s">
        <v>138</v>
      </c>
      <c r="B11" s="32" t="s">
        <v>143</v>
      </c>
      <c r="C11" s="32" t="s">
        <v>143</v>
      </c>
      <c r="D11" s="32">
        <v>15</v>
      </c>
      <c r="E11" s="32">
        <v>6</v>
      </c>
      <c r="F11" s="32">
        <v>12</v>
      </c>
      <c r="G11" s="32">
        <v>12</v>
      </c>
      <c r="H11" s="32">
        <v>14</v>
      </c>
      <c r="I11" s="32" t="s">
        <v>143</v>
      </c>
      <c r="J11" s="32" t="s">
        <v>143</v>
      </c>
      <c r="K11" s="32">
        <v>43</v>
      </c>
      <c r="L11" s="32">
        <v>15</v>
      </c>
      <c r="M11" s="32">
        <f t="shared" si="0"/>
        <v>59</v>
      </c>
      <c r="N11" s="32">
        <f t="shared" si="1"/>
        <v>58</v>
      </c>
      <c r="O11" s="53">
        <f t="shared" si="2"/>
        <v>117</v>
      </c>
    </row>
    <row r="12" spans="1:15" ht="18.75" x14ac:dyDescent="0.25">
      <c r="A12" s="45" t="s">
        <v>126</v>
      </c>
      <c r="B12" s="32" t="s">
        <v>143</v>
      </c>
      <c r="C12" s="32" t="s">
        <v>143</v>
      </c>
      <c r="D12" s="32">
        <v>15</v>
      </c>
      <c r="E12" s="32">
        <v>10</v>
      </c>
      <c r="F12" s="32">
        <v>12</v>
      </c>
      <c r="G12" s="32">
        <v>15</v>
      </c>
      <c r="H12" s="32">
        <v>12</v>
      </c>
      <c r="I12" s="32" t="s">
        <v>143</v>
      </c>
      <c r="J12" s="32" t="s">
        <v>143</v>
      </c>
      <c r="K12" s="32">
        <v>40</v>
      </c>
      <c r="L12" s="32">
        <v>15</v>
      </c>
      <c r="M12" s="32">
        <f t="shared" si="0"/>
        <v>64</v>
      </c>
      <c r="N12" s="32">
        <f t="shared" si="1"/>
        <v>55</v>
      </c>
      <c r="O12" s="53">
        <f t="shared" si="2"/>
        <v>119</v>
      </c>
    </row>
    <row r="13" spans="1:15" ht="18.75" x14ac:dyDescent="0.25">
      <c r="A13" s="45" t="s">
        <v>137</v>
      </c>
      <c r="B13" s="32" t="s">
        <v>143</v>
      </c>
      <c r="C13" s="32" t="s">
        <v>143</v>
      </c>
      <c r="D13" s="34">
        <v>16</v>
      </c>
      <c r="E13" s="34">
        <v>8</v>
      </c>
      <c r="F13" s="34">
        <v>13</v>
      </c>
      <c r="G13" s="34">
        <v>11</v>
      </c>
      <c r="H13" s="34">
        <v>12</v>
      </c>
      <c r="I13" s="32" t="s">
        <v>143</v>
      </c>
      <c r="J13" s="32" t="s">
        <v>143</v>
      </c>
      <c r="K13" s="34">
        <v>47</v>
      </c>
      <c r="L13" s="34">
        <v>16</v>
      </c>
      <c r="M13" s="32">
        <f t="shared" si="0"/>
        <v>60</v>
      </c>
      <c r="N13" s="32">
        <f t="shared" si="1"/>
        <v>63</v>
      </c>
      <c r="O13" s="53">
        <f t="shared" si="2"/>
        <v>123</v>
      </c>
    </row>
    <row r="14" spans="1:15" ht="18.75" x14ac:dyDescent="0.25">
      <c r="A14" s="45" t="s">
        <v>141</v>
      </c>
      <c r="B14" s="32" t="s">
        <v>143</v>
      </c>
      <c r="C14" s="32" t="s">
        <v>143</v>
      </c>
      <c r="D14" s="34">
        <v>16</v>
      </c>
      <c r="E14" s="34">
        <v>8</v>
      </c>
      <c r="F14" s="34">
        <v>13</v>
      </c>
      <c r="G14" s="34">
        <v>11</v>
      </c>
      <c r="H14" s="34">
        <v>12</v>
      </c>
      <c r="I14" s="32" t="s">
        <v>143</v>
      </c>
      <c r="J14" s="32" t="s">
        <v>143</v>
      </c>
      <c r="K14" s="34">
        <v>47</v>
      </c>
      <c r="L14" s="34">
        <v>16</v>
      </c>
      <c r="M14" s="32">
        <f t="shared" si="0"/>
        <v>60</v>
      </c>
      <c r="N14" s="32">
        <f t="shared" si="1"/>
        <v>63</v>
      </c>
      <c r="O14" s="53">
        <f t="shared" si="2"/>
        <v>123</v>
      </c>
    </row>
    <row r="15" spans="1:15" ht="18.75" x14ac:dyDescent="0.25">
      <c r="A15" s="45" t="s">
        <v>123</v>
      </c>
      <c r="B15" s="32" t="s">
        <v>143</v>
      </c>
      <c r="C15" s="32" t="s">
        <v>143</v>
      </c>
      <c r="D15" s="32">
        <v>25</v>
      </c>
      <c r="E15" s="32">
        <v>6</v>
      </c>
      <c r="F15" s="32">
        <v>15</v>
      </c>
      <c r="G15" s="32">
        <v>14</v>
      </c>
      <c r="H15" s="32">
        <v>5</v>
      </c>
      <c r="I15" s="32" t="s">
        <v>143</v>
      </c>
      <c r="J15" s="32" t="s">
        <v>143</v>
      </c>
      <c r="K15" s="32">
        <v>50</v>
      </c>
      <c r="L15" s="32">
        <v>10</v>
      </c>
      <c r="M15" s="32">
        <f t="shared" si="0"/>
        <v>65</v>
      </c>
      <c r="N15" s="32">
        <f t="shared" si="1"/>
        <v>60</v>
      </c>
      <c r="O15" s="53">
        <f t="shared" si="2"/>
        <v>125</v>
      </c>
    </row>
    <row r="16" spans="1:15" ht="18.75" x14ac:dyDescent="0.25">
      <c r="A16" s="45" t="s">
        <v>140</v>
      </c>
      <c r="B16" s="32" t="s">
        <v>143</v>
      </c>
      <c r="C16" s="32" t="s">
        <v>143</v>
      </c>
      <c r="D16" s="32">
        <v>20</v>
      </c>
      <c r="E16" s="32">
        <v>6</v>
      </c>
      <c r="F16" s="32">
        <v>14</v>
      </c>
      <c r="G16" s="32">
        <v>14</v>
      </c>
      <c r="H16" s="32">
        <v>14</v>
      </c>
      <c r="I16" s="32" t="s">
        <v>143</v>
      </c>
      <c r="J16" s="32" t="s">
        <v>143</v>
      </c>
      <c r="K16" s="32">
        <v>50</v>
      </c>
      <c r="L16" s="32">
        <v>10</v>
      </c>
      <c r="M16" s="32">
        <f t="shared" si="0"/>
        <v>68</v>
      </c>
      <c r="N16" s="32">
        <f t="shared" si="1"/>
        <v>60</v>
      </c>
      <c r="O16" s="53">
        <f t="shared" si="2"/>
        <v>128</v>
      </c>
    </row>
    <row r="17" spans="1:15" ht="18.75" x14ac:dyDescent="0.25">
      <c r="A17" s="45" t="s">
        <v>120</v>
      </c>
      <c r="B17" s="32" t="s">
        <v>143</v>
      </c>
      <c r="C17" s="32" t="s">
        <v>143</v>
      </c>
      <c r="D17" s="32">
        <v>20</v>
      </c>
      <c r="E17" s="32">
        <v>4</v>
      </c>
      <c r="F17" s="32">
        <v>10</v>
      </c>
      <c r="G17" s="32">
        <v>20</v>
      </c>
      <c r="H17" s="32">
        <v>18</v>
      </c>
      <c r="I17" s="32" t="s">
        <v>143</v>
      </c>
      <c r="J17" s="32" t="s">
        <v>143</v>
      </c>
      <c r="K17" s="32">
        <v>49</v>
      </c>
      <c r="L17" s="32">
        <v>15</v>
      </c>
      <c r="M17" s="32">
        <f t="shared" si="0"/>
        <v>72</v>
      </c>
      <c r="N17" s="32">
        <f t="shared" si="1"/>
        <v>64</v>
      </c>
      <c r="O17" s="53">
        <f t="shared" si="2"/>
        <v>136</v>
      </c>
    </row>
    <row r="18" spans="1:15" ht="18.75" x14ac:dyDescent="0.25">
      <c r="A18" s="45" t="s">
        <v>122</v>
      </c>
      <c r="B18" s="32" t="s">
        <v>143</v>
      </c>
      <c r="C18" s="32" t="s">
        <v>143</v>
      </c>
      <c r="D18" s="32">
        <v>20</v>
      </c>
      <c r="E18" s="32">
        <v>6</v>
      </c>
      <c r="F18" s="32"/>
      <c r="G18" s="32">
        <v>20</v>
      </c>
      <c r="H18" s="32">
        <v>20</v>
      </c>
      <c r="I18" s="32" t="s">
        <v>143</v>
      </c>
      <c r="J18" s="32" t="s">
        <v>143</v>
      </c>
      <c r="K18" s="32">
        <v>40</v>
      </c>
      <c r="L18" s="32">
        <v>30</v>
      </c>
      <c r="M18" s="32">
        <f t="shared" si="0"/>
        <v>66</v>
      </c>
      <c r="N18" s="32">
        <f t="shared" si="1"/>
        <v>70</v>
      </c>
      <c r="O18" s="53">
        <f t="shared" si="2"/>
        <v>136</v>
      </c>
    </row>
    <row r="19" spans="1:15" ht="18.75" x14ac:dyDescent="0.25">
      <c r="A19" s="47" t="s">
        <v>121</v>
      </c>
      <c r="B19" s="32" t="s">
        <v>143</v>
      </c>
      <c r="C19" s="32" t="s">
        <v>143</v>
      </c>
      <c r="D19" s="32">
        <v>25</v>
      </c>
      <c r="E19" s="32">
        <v>10</v>
      </c>
      <c r="F19" s="32">
        <v>15</v>
      </c>
      <c r="G19" s="32">
        <v>10</v>
      </c>
      <c r="H19" s="32">
        <v>15</v>
      </c>
      <c r="I19" s="32" t="s">
        <v>143</v>
      </c>
      <c r="J19" s="32" t="s">
        <v>143</v>
      </c>
      <c r="K19" s="32">
        <v>60</v>
      </c>
      <c r="L19" s="32">
        <v>20</v>
      </c>
      <c r="M19" s="32">
        <f t="shared" si="0"/>
        <v>75</v>
      </c>
      <c r="N19" s="32">
        <f t="shared" si="1"/>
        <v>80</v>
      </c>
      <c r="O19" s="53">
        <f t="shared" si="2"/>
        <v>155</v>
      </c>
    </row>
    <row r="20" spans="1:15" ht="18.75" x14ac:dyDescent="0.25">
      <c r="A20" s="45" t="s">
        <v>136</v>
      </c>
      <c r="B20" s="32" t="s">
        <v>143</v>
      </c>
      <c r="C20" s="32" t="s">
        <v>143</v>
      </c>
      <c r="D20" s="32">
        <v>22</v>
      </c>
      <c r="E20" s="32">
        <v>6</v>
      </c>
      <c r="F20" s="32">
        <v>15</v>
      </c>
      <c r="G20" s="32">
        <v>20</v>
      </c>
      <c r="H20" s="32">
        <v>15</v>
      </c>
      <c r="I20" s="32" t="s">
        <v>143</v>
      </c>
      <c r="J20" s="32" t="s">
        <v>143</v>
      </c>
      <c r="K20" s="32">
        <v>70</v>
      </c>
      <c r="L20" s="32">
        <v>8</v>
      </c>
      <c r="M20" s="32">
        <f t="shared" si="0"/>
        <v>78</v>
      </c>
      <c r="N20" s="32">
        <f t="shared" si="1"/>
        <v>78</v>
      </c>
      <c r="O20" s="53">
        <f t="shared" si="2"/>
        <v>156</v>
      </c>
    </row>
    <row r="21" spans="1:15" ht="18.75" x14ac:dyDescent="0.25">
      <c r="A21" s="46" t="s">
        <v>128</v>
      </c>
      <c r="B21" s="32" t="s">
        <v>143</v>
      </c>
      <c r="C21" s="32" t="s">
        <v>143</v>
      </c>
      <c r="D21" s="34">
        <v>25</v>
      </c>
      <c r="E21" s="34">
        <v>8</v>
      </c>
      <c r="F21" s="34">
        <v>15</v>
      </c>
      <c r="G21" s="34">
        <v>17</v>
      </c>
      <c r="H21" s="34">
        <v>12</v>
      </c>
      <c r="I21" s="32" t="s">
        <v>143</v>
      </c>
      <c r="J21" s="32" t="s">
        <v>143</v>
      </c>
      <c r="K21" s="32">
        <v>60</v>
      </c>
      <c r="L21" s="32">
        <v>20</v>
      </c>
      <c r="M21" s="32">
        <f t="shared" si="0"/>
        <v>77</v>
      </c>
      <c r="N21" s="32">
        <f t="shared" si="1"/>
        <v>80</v>
      </c>
      <c r="O21" s="53">
        <f t="shared" si="2"/>
        <v>157</v>
      </c>
    </row>
    <row r="22" spans="1:15" ht="18.75" x14ac:dyDescent="0.25">
      <c r="A22" s="45" t="s">
        <v>139</v>
      </c>
      <c r="B22" s="32" t="s">
        <v>143</v>
      </c>
      <c r="C22" s="32" t="s">
        <v>143</v>
      </c>
      <c r="D22" s="32">
        <v>25</v>
      </c>
      <c r="E22" s="32">
        <v>7</v>
      </c>
      <c r="F22" s="32">
        <v>19</v>
      </c>
      <c r="G22" s="32">
        <v>19</v>
      </c>
      <c r="H22" s="32">
        <v>18</v>
      </c>
      <c r="I22" s="32" t="s">
        <v>143</v>
      </c>
      <c r="J22" s="32" t="s">
        <v>143</v>
      </c>
      <c r="K22" s="32">
        <v>68</v>
      </c>
      <c r="L22" s="32">
        <v>20</v>
      </c>
      <c r="M22" s="32">
        <f t="shared" si="0"/>
        <v>88</v>
      </c>
      <c r="N22" s="32">
        <f t="shared" si="1"/>
        <v>88</v>
      </c>
      <c r="O22" s="53">
        <f t="shared" si="2"/>
        <v>176</v>
      </c>
    </row>
    <row r="23" spans="1:15" ht="18.75" x14ac:dyDescent="0.25">
      <c r="A23" s="46" t="s">
        <v>142</v>
      </c>
      <c r="B23" s="32" t="s">
        <v>143</v>
      </c>
      <c r="C23" s="32" t="s">
        <v>143</v>
      </c>
      <c r="D23" s="32">
        <v>26</v>
      </c>
      <c r="E23" s="32">
        <v>8</v>
      </c>
      <c r="F23" s="32">
        <v>18</v>
      </c>
      <c r="G23" s="32">
        <v>17</v>
      </c>
      <c r="H23" s="32">
        <v>18</v>
      </c>
      <c r="I23" s="32" t="s">
        <v>143</v>
      </c>
      <c r="J23" s="32" t="s">
        <v>143</v>
      </c>
      <c r="K23" s="32">
        <v>69</v>
      </c>
      <c r="L23" s="32">
        <v>29</v>
      </c>
      <c r="M23" s="32">
        <f t="shared" si="0"/>
        <v>87</v>
      </c>
      <c r="N23" s="32">
        <f t="shared" si="1"/>
        <v>98</v>
      </c>
      <c r="O23" s="53">
        <f t="shared" si="2"/>
        <v>185</v>
      </c>
    </row>
    <row r="24" spans="1:15" ht="18.75" x14ac:dyDescent="0.25">
      <c r="A24" s="45" t="s">
        <v>135</v>
      </c>
      <c r="B24" s="32" t="s">
        <v>143</v>
      </c>
      <c r="C24" s="32" t="s">
        <v>143</v>
      </c>
      <c r="D24" s="32">
        <v>26</v>
      </c>
      <c r="E24" s="32">
        <v>10</v>
      </c>
      <c r="F24" s="32">
        <v>20</v>
      </c>
      <c r="G24" s="32">
        <v>17</v>
      </c>
      <c r="H24" s="32">
        <v>14</v>
      </c>
      <c r="I24" s="32" t="s">
        <v>143</v>
      </c>
      <c r="J24" s="32" t="s">
        <v>143</v>
      </c>
      <c r="K24" s="32">
        <v>70</v>
      </c>
      <c r="L24" s="32">
        <v>30</v>
      </c>
      <c r="M24" s="32">
        <f t="shared" si="0"/>
        <v>87</v>
      </c>
      <c r="N24" s="32">
        <f t="shared" si="1"/>
        <v>100</v>
      </c>
      <c r="O24" s="53">
        <f t="shared" si="2"/>
        <v>187</v>
      </c>
    </row>
  </sheetData>
  <mergeCells count="1">
    <mergeCell ref="A1:O1"/>
  </mergeCells>
  <pageMargins left="0.7" right="0.7" top="0.75" bottom="0.75" header="0.3" footer="0.3"/>
  <pageSetup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O24"/>
  <sheetViews>
    <sheetView zoomScaleNormal="100" workbookViewId="0">
      <selection activeCell="M4" sqref="M4"/>
    </sheetView>
  </sheetViews>
  <sheetFormatPr defaultRowHeight="15" x14ac:dyDescent="0.25"/>
  <cols>
    <col min="1" max="1" width="27" customWidth="1"/>
    <col min="5" max="5" width="10.140625" customWidth="1"/>
  </cols>
  <sheetData>
    <row r="1" spans="1:15" ht="18.75" x14ac:dyDescent="0.25">
      <c r="A1" s="201" t="s">
        <v>359</v>
      </c>
      <c r="B1" s="201"/>
      <c r="C1" s="201"/>
      <c r="D1" s="201"/>
      <c r="E1" s="201"/>
      <c r="F1" s="201"/>
      <c r="G1" s="201"/>
      <c r="H1" s="201"/>
      <c r="I1" s="201"/>
      <c r="J1" s="201"/>
      <c r="K1" s="201"/>
      <c r="L1" s="201"/>
      <c r="M1" s="201"/>
      <c r="N1" s="201"/>
      <c r="O1" s="201"/>
    </row>
    <row r="2" spans="1:15" ht="47.25" x14ac:dyDescent="0.25">
      <c r="A2" s="36" t="s">
        <v>331</v>
      </c>
      <c r="B2" s="36" t="s">
        <v>93</v>
      </c>
      <c r="C2" s="36" t="s">
        <v>94</v>
      </c>
      <c r="D2" s="35" t="s">
        <v>95</v>
      </c>
      <c r="E2" s="66" t="s">
        <v>96</v>
      </c>
      <c r="F2" s="36" t="s">
        <v>360</v>
      </c>
      <c r="G2" s="35" t="s">
        <v>101</v>
      </c>
      <c r="H2" s="35" t="s">
        <v>98</v>
      </c>
      <c r="I2" s="36" t="s">
        <v>99</v>
      </c>
      <c r="J2" s="36" t="s">
        <v>100</v>
      </c>
      <c r="K2" s="35" t="s">
        <v>91</v>
      </c>
      <c r="L2" s="35" t="s">
        <v>92</v>
      </c>
      <c r="M2" s="35" t="s">
        <v>332</v>
      </c>
      <c r="N2" s="35" t="s">
        <v>333</v>
      </c>
      <c r="O2" s="35" t="s">
        <v>334</v>
      </c>
    </row>
    <row r="3" spans="1:15" ht="15.75" x14ac:dyDescent="0.25">
      <c r="A3" s="43" t="s">
        <v>130</v>
      </c>
      <c r="B3" s="38" t="s">
        <v>143</v>
      </c>
      <c r="C3" s="38" t="s">
        <v>143</v>
      </c>
      <c r="D3" s="38">
        <v>6</v>
      </c>
      <c r="E3" s="40">
        <v>0</v>
      </c>
      <c r="F3" s="38">
        <v>0</v>
      </c>
      <c r="G3" s="38">
        <v>6</v>
      </c>
      <c r="H3" s="38">
        <v>10</v>
      </c>
      <c r="I3" s="38" t="s">
        <v>143</v>
      </c>
      <c r="J3" s="38" t="s">
        <v>143</v>
      </c>
      <c r="K3" s="38">
        <v>50</v>
      </c>
      <c r="L3" s="38">
        <v>8</v>
      </c>
      <c r="M3" s="38">
        <f t="shared" ref="M3:M24" si="0">SUM(D3:H3)</f>
        <v>22</v>
      </c>
      <c r="N3" s="38">
        <f t="shared" ref="N3:N24" si="1">SUM(K3:L3)</f>
        <v>58</v>
      </c>
      <c r="O3" s="38">
        <f t="shared" ref="O3:O24" si="2">SUM(M3:N3)</f>
        <v>80</v>
      </c>
    </row>
    <row r="4" spans="1:15" ht="15.75" x14ac:dyDescent="0.25">
      <c r="A4" s="43" t="s">
        <v>131</v>
      </c>
      <c r="B4" s="38" t="s">
        <v>143</v>
      </c>
      <c r="C4" s="38" t="s">
        <v>143</v>
      </c>
      <c r="D4" s="38">
        <v>24</v>
      </c>
      <c r="E4" s="40">
        <v>6</v>
      </c>
      <c r="F4" s="38">
        <v>15</v>
      </c>
      <c r="G4" s="38">
        <v>17</v>
      </c>
      <c r="H4" s="38">
        <v>13</v>
      </c>
      <c r="I4" s="38" t="s">
        <v>143</v>
      </c>
      <c r="J4" s="38" t="s">
        <v>143</v>
      </c>
      <c r="K4" s="38">
        <v>54</v>
      </c>
      <c r="L4" s="38">
        <v>18</v>
      </c>
      <c r="M4" s="38">
        <f t="shared" si="0"/>
        <v>75</v>
      </c>
      <c r="N4" s="38">
        <f t="shared" si="1"/>
        <v>72</v>
      </c>
      <c r="O4" s="38">
        <f t="shared" si="2"/>
        <v>147</v>
      </c>
    </row>
    <row r="5" spans="1:15" ht="15.75" x14ac:dyDescent="0.25">
      <c r="A5" s="43" t="s">
        <v>129</v>
      </c>
      <c r="B5" s="38" t="s">
        <v>143</v>
      </c>
      <c r="C5" s="38" t="s">
        <v>143</v>
      </c>
      <c r="D5" s="38">
        <v>6</v>
      </c>
      <c r="E5" s="40">
        <v>0</v>
      </c>
      <c r="F5" s="38">
        <v>0</v>
      </c>
      <c r="G5" s="38">
        <v>16</v>
      </c>
      <c r="H5" s="38">
        <v>10</v>
      </c>
      <c r="I5" s="38" t="s">
        <v>143</v>
      </c>
      <c r="J5" s="38" t="s">
        <v>143</v>
      </c>
      <c r="K5" s="38">
        <v>50</v>
      </c>
      <c r="L5" s="38">
        <v>8</v>
      </c>
      <c r="M5" s="38">
        <f t="shared" si="0"/>
        <v>32</v>
      </c>
      <c r="N5" s="38">
        <f t="shared" si="1"/>
        <v>58</v>
      </c>
      <c r="O5" s="38">
        <f t="shared" si="2"/>
        <v>90</v>
      </c>
    </row>
    <row r="6" spans="1:15" ht="15.75" x14ac:dyDescent="0.25">
      <c r="A6" s="43" t="s">
        <v>132</v>
      </c>
      <c r="B6" s="38" t="s">
        <v>143</v>
      </c>
      <c r="C6" s="38" t="s">
        <v>143</v>
      </c>
      <c r="D6" s="38">
        <v>6</v>
      </c>
      <c r="E6" s="40">
        <v>0</v>
      </c>
      <c r="F6" s="38">
        <v>0</v>
      </c>
      <c r="G6" s="38">
        <v>16</v>
      </c>
      <c r="H6" s="38">
        <v>10</v>
      </c>
      <c r="I6" s="38" t="s">
        <v>143</v>
      </c>
      <c r="J6" s="38" t="s">
        <v>143</v>
      </c>
      <c r="K6" s="38">
        <v>50</v>
      </c>
      <c r="L6" s="38">
        <v>8</v>
      </c>
      <c r="M6" s="38">
        <f t="shared" si="0"/>
        <v>32</v>
      </c>
      <c r="N6" s="38">
        <f t="shared" si="1"/>
        <v>58</v>
      </c>
      <c r="O6" s="38">
        <f t="shared" si="2"/>
        <v>90</v>
      </c>
    </row>
    <row r="7" spans="1:15" ht="15.75" x14ac:dyDescent="0.25">
      <c r="A7" s="45" t="s">
        <v>120</v>
      </c>
      <c r="B7" s="32" t="s">
        <v>143</v>
      </c>
      <c r="C7" s="32" t="s">
        <v>143</v>
      </c>
      <c r="D7" s="32">
        <v>20</v>
      </c>
      <c r="E7" s="41">
        <v>4</v>
      </c>
      <c r="F7" s="32">
        <v>10</v>
      </c>
      <c r="G7" s="32">
        <v>20</v>
      </c>
      <c r="H7" s="32">
        <v>18</v>
      </c>
      <c r="I7" s="32" t="s">
        <v>143</v>
      </c>
      <c r="J7" s="32" t="s">
        <v>143</v>
      </c>
      <c r="K7" s="32">
        <v>49</v>
      </c>
      <c r="L7" s="32">
        <v>15</v>
      </c>
      <c r="M7" s="32">
        <f t="shared" si="0"/>
        <v>72</v>
      </c>
      <c r="N7" s="32">
        <f t="shared" si="1"/>
        <v>64</v>
      </c>
      <c r="O7" s="32">
        <f t="shared" si="2"/>
        <v>136</v>
      </c>
    </row>
    <row r="8" spans="1:15" ht="15.75" x14ac:dyDescent="0.25">
      <c r="A8" s="46" t="s">
        <v>124</v>
      </c>
      <c r="B8" s="32" t="s">
        <v>143</v>
      </c>
      <c r="C8" s="32" t="s">
        <v>325</v>
      </c>
      <c r="D8" s="32">
        <v>19</v>
      </c>
      <c r="E8" s="41">
        <v>5</v>
      </c>
      <c r="F8" s="32">
        <v>8</v>
      </c>
      <c r="G8" s="32">
        <v>17</v>
      </c>
      <c r="H8" s="32">
        <v>20</v>
      </c>
      <c r="I8" s="32" t="s">
        <v>143</v>
      </c>
      <c r="J8" s="32" t="s">
        <v>143</v>
      </c>
      <c r="K8" s="32">
        <v>24</v>
      </c>
      <c r="L8" s="32">
        <v>10</v>
      </c>
      <c r="M8" s="32">
        <f t="shared" si="0"/>
        <v>69</v>
      </c>
      <c r="N8" s="32">
        <f t="shared" si="1"/>
        <v>34</v>
      </c>
      <c r="O8" s="32">
        <f t="shared" si="2"/>
        <v>103</v>
      </c>
    </row>
    <row r="9" spans="1:15" ht="15.75" x14ac:dyDescent="0.25">
      <c r="A9" s="45" t="s">
        <v>138</v>
      </c>
      <c r="B9" s="32" t="s">
        <v>143</v>
      </c>
      <c r="C9" s="32" t="s">
        <v>143</v>
      </c>
      <c r="D9" s="32">
        <v>15</v>
      </c>
      <c r="E9" s="41">
        <v>6</v>
      </c>
      <c r="F9" s="32">
        <v>12</v>
      </c>
      <c r="G9" s="32">
        <v>12</v>
      </c>
      <c r="H9" s="32">
        <v>14</v>
      </c>
      <c r="I9" s="32" t="s">
        <v>143</v>
      </c>
      <c r="J9" s="32" t="s">
        <v>143</v>
      </c>
      <c r="K9" s="32">
        <v>43</v>
      </c>
      <c r="L9" s="32">
        <v>15</v>
      </c>
      <c r="M9" s="32">
        <f t="shared" si="0"/>
        <v>59</v>
      </c>
      <c r="N9" s="32">
        <f t="shared" si="1"/>
        <v>58</v>
      </c>
      <c r="O9" s="32">
        <f t="shared" si="2"/>
        <v>117</v>
      </c>
    </row>
    <row r="10" spans="1:15" ht="15.75" x14ac:dyDescent="0.25">
      <c r="A10" s="45" t="s">
        <v>123</v>
      </c>
      <c r="B10" s="32" t="s">
        <v>143</v>
      </c>
      <c r="C10" s="32" t="s">
        <v>143</v>
      </c>
      <c r="D10" s="32">
        <v>25</v>
      </c>
      <c r="E10" s="41">
        <v>6</v>
      </c>
      <c r="F10" s="32">
        <v>15</v>
      </c>
      <c r="G10" s="32">
        <v>14</v>
      </c>
      <c r="H10" s="32">
        <v>5</v>
      </c>
      <c r="I10" s="32" t="s">
        <v>143</v>
      </c>
      <c r="J10" s="32" t="s">
        <v>143</v>
      </c>
      <c r="K10" s="32">
        <v>50</v>
      </c>
      <c r="L10" s="32">
        <v>10</v>
      </c>
      <c r="M10" s="32">
        <f t="shared" si="0"/>
        <v>65</v>
      </c>
      <c r="N10" s="32">
        <f t="shared" si="1"/>
        <v>60</v>
      </c>
      <c r="O10" s="32">
        <f t="shared" si="2"/>
        <v>125</v>
      </c>
    </row>
    <row r="11" spans="1:15" ht="15.75" x14ac:dyDescent="0.25">
      <c r="A11" s="45" t="s">
        <v>140</v>
      </c>
      <c r="B11" s="32" t="s">
        <v>143</v>
      </c>
      <c r="C11" s="32" t="s">
        <v>143</v>
      </c>
      <c r="D11" s="32">
        <v>20</v>
      </c>
      <c r="E11" s="41">
        <v>6</v>
      </c>
      <c r="F11" s="32">
        <v>14</v>
      </c>
      <c r="G11" s="32">
        <v>14</v>
      </c>
      <c r="H11" s="32">
        <v>14</v>
      </c>
      <c r="I11" s="32" t="s">
        <v>143</v>
      </c>
      <c r="J11" s="32" t="s">
        <v>143</v>
      </c>
      <c r="K11" s="32">
        <v>50</v>
      </c>
      <c r="L11" s="32">
        <v>10</v>
      </c>
      <c r="M11" s="32">
        <f t="shared" si="0"/>
        <v>68</v>
      </c>
      <c r="N11" s="32">
        <f t="shared" si="1"/>
        <v>60</v>
      </c>
      <c r="O11" s="32">
        <f t="shared" si="2"/>
        <v>128</v>
      </c>
    </row>
    <row r="12" spans="1:15" ht="15.75" x14ac:dyDescent="0.25">
      <c r="A12" s="45" t="s">
        <v>122</v>
      </c>
      <c r="B12" s="32" t="s">
        <v>143</v>
      </c>
      <c r="C12" s="32" t="s">
        <v>143</v>
      </c>
      <c r="D12" s="32">
        <v>20</v>
      </c>
      <c r="E12" s="41">
        <v>6</v>
      </c>
      <c r="F12" s="32"/>
      <c r="G12" s="32">
        <v>20</v>
      </c>
      <c r="H12" s="32">
        <v>20</v>
      </c>
      <c r="I12" s="32" t="s">
        <v>143</v>
      </c>
      <c r="J12" s="32" t="s">
        <v>143</v>
      </c>
      <c r="K12" s="32">
        <v>40</v>
      </c>
      <c r="L12" s="32">
        <v>30</v>
      </c>
      <c r="M12" s="32">
        <f t="shared" si="0"/>
        <v>66</v>
      </c>
      <c r="N12" s="32">
        <f t="shared" si="1"/>
        <v>70</v>
      </c>
      <c r="O12" s="32">
        <f t="shared" si="2"/>
        <v>136</v>
      </c>
    </row>
    <row r="13" spans="1:15" ht="15.75" x14ac:dyDescent="0.25">
      <c r="A13" s="45" t="s">
        <v>136</v>
      </c>
      <c r="B13" s="32" t="s">
        <v>143</v>
      </c>
      <c r="C13" s="32" t="s">
        <v>143</v>
      </c>
      <c r="D13" s="32">
        <v>22</v>
      </c>
      <c r="E13" s="41">
        <v>6</v>
      </c>
      <c r="F13" s="32">
        <v>15</v>
      </c>
      <c r="G13" s="32">
        <v>20</v>
      </c>
      <c r="H13" s="32">
        <v>15</v>
      </c>
      <c r="I13" s="32" t="s">
        <v>143</v>
      </c>
      <c r="J13" s="32" t="s">
        <v>143</v>
      </c>
      <c r="K13" s="32">
        <v>70</v>
      </c>
      <c r="L13" s="32">
        <v>8</v>
      </c>
      <c r="M13" s="32">
        <f t="shared" si="0"/>
        <v>78</v>
      </c>
      <c r="N13" s="32">
        <f t="shared" si="1"/>
        <v>78</v>
      </c>
      <c r="O13" s="32">
        <f t="shared" si="2"/>
        <v>156</v>
      </c>
    </row>
    <row r="14" spans="1:15" ht="15.75" x14ac:dyDescent="0.25">
      <c r="A14" s="45" t="s">
        <v>139</v>
      </c>
      <c r="B14" s="32" t="s">
        <v>143</v>
      </c>
      <c r="C14" s="32" t="s">
        <v>143</v>
      </c>
      <c r="D14" s="32">
        <v>25</v>
      </c>
      <c r="E14" s="41">
        <v>7</v>
      </c>
      <c r="F14" s="32">
        <v>19</v>
      </c>
      <c r="G14" s="32">
        <v>19</v>
      </c>
      <c r="H14" s="32">
        <v>18</v>
      </c>
      <c r="I14" s="32" t="s">
        <v>143</v>
      </c>
      <c r="J14" s="32" t="s">
        <v>143</v>
      </c>
      <c r="K14" s="32">
        <v>68</v>
      </c>
      <c r="L14" s="32">
        <v>20</v>
      </c>
      <c r="M14" s="32">
        <f t="shared" si="0"/>
        <v>88</v>
      </c>
      <c r="N14" s="32">
        <f t="shared" si="1"/>
        <v>88</v>
      </c>
      <c r="O14" s="32">
        <f t="shared" si="2"/>
        <v>176</v>
      </c>
    </row>
    <row r="15" spans="1:15" ht="15.75" x14ac:dyDescent="0.25">
      <c r="A15" s="45" t="s">
        <v>137</v>
      </c>
      <c r="B15" s="32" t="s">
        <v>143</v>
      </c>
      <c r="C15" s="32" t="s">
        <v>143</v>
      </c>
      <c r="D15" s="34">
        <v>16</v>
      </c>
      <c r="E15" s="42">
        <v>8</v>
      </c>
      <c r="F15" s="34">
        <v>13</v>
      </c>
      <c r="G15" s="34">
        <v>11</v>
      </c>
      <c r="H15" s="34">
        <v>12</v>
      </c>
      <c r="I15" s="32" t="s">
        <v>143</v>
      </c>
      <c r="J15" s="32" t="s">
        <v>143</v>
      </c>
      <c r="K15" s="34">
        <v>47</v>
      </c>
      <c r="L15" s="34">
        <v>16</v>
      </c>
      <c r="M15" s="32">
        <f t="shared" si="0"/>
        <v>60</v>
      </c>
      <c r="N15" s="32">
        <f t="shared" si="1"/>
        <v>63</v>
      </c>
      <c r="O15" s="32">
        <f t="shared" si="2"/>
        <v>123</v>
      </c>
    </row>
    <row r="16" spans="1:15" ht="15.75" x14ac:dyDescent="0.25">
      <c r="A16" s="45" t="s">
        <v>141</v>
      </c>
      <c r="B16" s="32" t="s">
        <v>143</v>
      </c>
      <c r="C16" s="32" t="s">
        <v>143</v>
      </c>
      <c r="D16" s="34">
        <v>16</v>
      </c>
      <c r="E16" s="42">
        <v>8</v>
      </c>
      <c r="F16" s="34">
        <v>13</v>
      </c>
      <c r="G16" s="34">
        <v>11</v>
      </c>
      <c r="H16" s="34">
        <v>12</v>
      </c>
      <c r="I16" s="32" t="s">
        <v>143</v>
      </c>
      <c r="J16" s="32" t="s">
        <v>143</v>
      </c>
      <c r="K16" s="34">
        <v>47</v>
      </c>
      <c r="L16" s="34">
        <v>16</v>
      </c>
      <c r="M16" s="32">
        <f t="shared" si="0"/>
        <v>60</v>
      </c>
      <c r="N16" s="32">
        <f t="shared" si="1"/>
        <v>63</v>
      </c>
      <c r="O16" s="32">
        <f t="shared" si="2"/>
        <v>123</v>
      </c>
    </row>
    <row r="17" spans="1:15" ht="15.75" x14ac:dyDescent="0.25">
      <c r="A17" s="46" t="s">
        <v>128</v>
      </c>
      <c r="B17" s="32" t="s">
        <v>143</v>
      </c>
      <c r="C17" s="32" t="s">
        <v>143</v>
      </c>
      <c r="D17" s="34">
        <v>25</v>
      </c>
      <c r="E17" s="42">
        <v>8</v>
      </c>
      <c r="F17" s="34">
        <v>15</v>
      </c>
      <c r="G17" s="34">
        <v>17</v>
      </c>
      <c r="H17" s="34">
        <v>12</v>
      </c>
      <c r="I17" s="32" t="s">
        <v>143</v>
      </c>
      <c r="J17" s="32" t="s">
        <v>143</v>
      </c>
      <c r="K17" s="32">
        <v>60</v>
      </c>
      <c r="L17" s="32">
        <v>20</v>
      </c>
      <c r="M17" s="32">
        <f t="shared" si="0"/>
        <v>77</v>
      </c>
      <c r="N17" s="32">
        <f t="shared" si="1"/>
        <v>80</v>
      </c>
      <c r="O17" s="32">
        <f t="shared" si="2"/>
        <v>157</v>
      </c>
    </row>
    <row r="18" spans="1:15" ht="31.5" x14ac:dyDescent="0.25">
      <c r="A18" s="46" t="s">
        <v>142</v>
      </c>
      <c r="B18" s="32" t="s">
        <v>143</v>
      </c>
      <c r="C18" s="32" t="s">
        <v>143</v>
      </c>
      <c r="D18" s="32">
        <v>26</v>
      </c>
      <c r="E18" s="41">
        <v>8</v>
      </c>
      <c r="F18" s="32">
        <v>18</v>
      </c>
      <c r="G18" s="32">
        <v>17</v>
      </c>
      <c r="H18" s="32">
        <v>18</v>
      </c>
      <c r="I18" s="32" t="s">
        <v>143</v>
      </c>
      <c r="J18" s="32" t="s">
        <v>143</v>
      </c>
      <c r="K18" s="32">
        <v>69</v>
      </c>
      <c r="L18" s="32">
        <v>29</v>
      </c>
      <c r="M18" s="32">
        <f t="shared" si="0"/>
        <v>87</v>
      </c>
      <c r="N18" s="32">
        <f t="shared" si="1"/>
        <v>98</v>
      </c>
      <c r="O18" s="32">
        <f t="shared" si="2"/>
        <v>185</v>
      </c>
    </row>
    <row r="19" spans="1:15" ht="15.75" x14ac:dyDescent="0.25">
      <c r="A19" s="47" t="s">
        <v>121</v>
      </c>
      <c r="B19" s="32" t="s">
        <v>143</v>
      </c>
      <c r="C19" s="32" t="s">
        <v>143</v>
      </c>
      <c r="D19" s="32">
        <v>25</v>
      </c>
      <c r="E19" s="41">
        <v>10</v>
      </c>
      <c r="F19" s="32">
        <v>15</v>
      </c>
      <c r="G19" s="32">
        <v>10</v>
      </c>
      <c r="H19" s="32">
        <v>15</v>
      </c>
      <c r="I19" s="32" t="s">
        <v>143</v>
      </c>
      <c r="J19" s="32" t="s">
        <v>143</v>
      </c>
      <c r="K19" s="32">
        <v>60</v>
      </c>
      <c r="L19" s="32">
        <v>20</v>
      </c>
      <c r="M19" s="32">
        <f t="shared" si="0"/>
        <v>75</v>
      </c>
      <c r="N19" s="32">
        <f t="shared" si="1"/>
        <v>80</v>
      </c>
      <c r="O19" s="32">
        <f t="shared" si="2"/>
        <v>155</v>
      </c>
    </row>
    <row r="20" spans="1:15" ht="15.75" x14ac:dyDescent="0.25">
      <c r="A20" s="45" t="s">
        <v>126</v>
      </c>
      <c r="B20" s="32" t="s">
        <v>143</v>
      </c>
      <c r="C20" s="32" t="s">
        <v>143</v>
      </c>
      <c r="D20" s="32">
        <v>15</v>
      </c>
      <c r="E20" s="41">
        <v>10</v>
      </c>
      <c r="F20" s="32">
        <v>12</v>
      </c>
      <c r="G20" s="32">
        <v>15</v>
      </c>
      <c r="H20" s="32">
        <v>12</v>
      </c>
      <c r="I20" s="32" t="s">
        <v>143</v>
      </c>
      <c r="J20" s="32" t="s">
        <v>143</v>
      </c>
      <c r="K20" s="32">
        <v>40</v>
      </c>
      <c r="L20" s="32">
        <v>15</v>
      </c>
      <c r="M20" s="32">
        <f t="shared" si="0"/>
        <v>64</v>
      </c>
      <c r="N20" s="32">
        <f t="shared" si="1"/>
        <v>55</v>
      </c>
      <c r="O20" s="32">
        <f t="shared" si="2"/>
        <v>119</v>
      </c>
    </row>
    <row r="21" spans="1:15" ht="15.75" x14ac:dyDescent="0.25">
      <c r="A21" s="45" t="s">
        <v>135</v>
      </c>
      <c r="B21" s="32" t="s">
        <v>143</v>
      </c>
      <c r="C21" s="32" t="s">
        <v>143</v>
      </c>
      <c r="D21" s="32">
        <v>26</v>
      </c>
      <c r="E21" s="41">
        <v>10</v>
      </c>
      <c r="F21" s="32">
        <v>20</v>
      </c>
      <c r="G21" s="32">
        <v>17</v>
      </c>
      <c r="H21" s="32">
        <v>14</v>
      </c>
      <c r="I21" s="32" t="s">
        <v>143</v>
      </c>
      <c r="J21" s="32" t="s">
        <v>143</v>
      </c>
      <c r="K21" s="32">
        <v>70</v>
      </c>
      <c r="L21" s="32">
        <v>30</v>
      </c>
      <c r="M21" s="32">
        <f t="shared" si="0"/>
        <v>87</v>
      </c>
      <c r="N21" s="32">
        <f t="shared" si="1"/>
        <v>100</v>
      </c>
      <c r="O21" s="32">
        <f t="shared" si="2"/>
        <v>187</v>
      </c>
    </row>
    <row r="22" spans="1:15" ht="15.75" x14ac:dyDescent="0.25">
      <c r="A22" s="43" t="s">
        <v>119</v>
      </c>
      <c r="B22" s="38" t="s">
        <v>143</v>
      </c>
      <c r="C22" s="38" t="s">
        <v>143</v>
      </c>
      <c r="D22" s="38">
        <v>12</v>
      </c>
      <c r="E22" s="40">
        <v>10</v>
      </c>
      <c r="F22" s="38">
        <v>7</v>
      </c>
      <c r="G22" s="38">
        <v>20</v>
      </c>
      <c r="H22" s="38">
        <v>10</v>
      </c>
      <c r="I22" s="38" t="s">
        <v>143</v>
      </c>
      <c r="J22" s="38" t="s">
        <v>143</v>
      </c>
      <c r="K22" s="38">
        <v>20</v>
      </c>
      <c r="L22" s="38">
        <v>9</v>
      </c>
      <c r="M22" s="38">
        <f t="shared" si="0"/>
        <v>59</v>
      </c>
      <c r="N22" s="38">
        <f t="shared" si="1"/>
        <v>29</v>
      </c>
      <c r="O22" s="38">
        <f t="shared" si="2"/>
        <v>88</v>
      </c>
    </row>
    <row r="23" spans="1:15" ht="15.75" x14ac:dyDescent="0.25">
      <c r="A23" s="43" t="s">
        <v>125</v>
      </c>
      <c r="B23" s="38" t="s">
        <v>143</v>
      </c>
      <c r="C23" s="38" t="s">
        <v>143</v>
      </c>
      <c r="D23" s="38">
        <v>12</v>
      </c>
      <c r="E23" s="40">
        <v>10</v>
      </c>
      <c r="F23" s="38">
        <v>7</v>
      </c>
      <c r="G23" s="38">
        <v>20</v>
      </c>
      <c r="H23" s="38">
        <v>10</v>
      </c>
      <c r="I23" s="38" t="s">
        <v>143</v>
      </c>
      <c r="J23" s="38" t="s">
        <v>143</v>
      </c>
      <c r="K23" s="38">
        <v>20</v>
      </c>
      <c r="L23" s="38">
        <v>9</v>
      </c>
      <c r="M23" s="38">
        <f t="shared" si="0"/>
        <v>59</v>
      </c>
      <c r="N23" s="38">
        <f t="shared" si="1"/>
        <v>29</v>
      </c>
      <c r="O23" s="38">
        <f t="shared" si="2"/>
        <v>88</v>
      </c>
    </row>
    <row r="24" spans="1:15" ht="15.75" x14ac:dyDescent="0.25">
      <c r="A24" s="45" t="s">
        <v>127</v>
      </c>
      <c r="B24" s="32" t="s">
        <v>143</v>
      </c>
      <c r="C24" s="32" t="s">
        <v>143</v>
      </c>
      <c r="D24" s="32">
        <v>6</v>
      </c>
      <c r="E24" s="41">
        <v>10</v>
      </c>
      <c r="F24" s="32">
        <v>5</v>
      </c>
      <c r="G24" s="32">
        <v>20</v>
      </c>
      <c r="H24" s="32">
        <v>13</v>
      </c>
      <c r="I24" s="32" t="s">
        <v>143</v>
      </c>
      <c r="J24" s="32" t="s">
        <v>143</v>
      </c>
      <c r="K24" s="32">
        <v>50</v>
      </c>
      <c r="L24" s="32">
        <v>10</v>
      </c>
      <c r="M24" s="32">
        <f t="shared" si="0"/>
        <v>54</v>
      </c>
      <c r="N24" s="32">
        <f t="shared" si="1"/>
        <v>60</v>
      </c>
      <c r="O24" s="32">
        <f t="shared" si="2"/>
        <v>114</v>
      </c>
    </row>
  </sheetData>
  <mergeCells count="1">
    <mergeCell ref="A1:O1"/>
  </mergeCells>
  <pageMargins left="0.7" right="0.7" top="0.75" bottom="0.75" header="0.3" footer="0.3"/>
  <pageSetup scale="5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24"/>
  <sheetViews>
    <sheetView topLeftCell="A7" zoomScale="85" zoomScaleNormal="85" workbookViewId="0">
      <selection activeCell="P30" sqref="P30"/>
    </sheetView>
  </sheetViews>
  <sheetFormatPr defaultRowHeight="15" x14ac:dyDescent="0.25"/>
  <cols>
    <col min="1" max="1" width="26.85546875" customWidth="1"/>
  </cols>
  <sheetData>
    <row r="1" spans="1:15" ht="18.75" x14ac:dyDescent="0.25">
      <c r="A1" s="201" t="s">
        <v>358</v>
      </c>
      <c r="B1" s="201"/>
      <c r="C1" s="201"/>
      <c r="D1" s="201"/>
      <c r="E1" s="201"/>
      <c r="F1" s="201"/>
      <c r="G1" s="201"/>
      <c r="H1" s="201"/>
      <c r="I1" s="201"/>
      <c r="J1" s="201"/>
      <c r="K1" s="201"/>
      <c r="L1" s="201"/>
      <c r="M1" s="201"/>
      <c r="N1" s="201"/>
      <c r="O1" s="201"/>
    </row>
    <row r="2" spans="1:15" ht="47.25" x14ac:dyDescent="0.25">
      <c r="A2" s="36" t="s">
        <v>331</v>
      </c>
      <c r="B2" s="36" t="s">
        <v>93</v>
      </c>
      <c r="C2" s="36" t="s">
        <v>94</v>
      </c>
      <c r="D2" s="35" t="s">
        <v>95</v>
      </c>
      <c r="E2" s="35" t="s">
        <v>96</v>
      </c>
      <c r="F2" s="35" t="s">
        <v>97</v>
      </c>
      <c r="G2" s="66" t="s">
        <v>101</v>
      </c>
      <c r="H2" s="35" t="s">
        <v>98</v>
      </c>
      <c r="I2" s="36" t="s">
        <v>99</v>
      </c>
      <c r="J2" s="36" t="s">
        <v>100</v>
      </c>
      <c r="K2" s="35" t="s">
        <v>91</v>
      </c>
      <c r="L2" s="35" t="s">
        <v>92</v>
      </c>
      <c r="M2" s="35" t="s">
        <v>332</v>
      </c>
      <c r="N2" s="35" t="s">
        <v>333</v>
      </c>
      <c r="O2" s="35" t="s">
        <v>334</v>
      </c>
    </row>
    <row r="3" spans="1:15" ht="15.75" x14ac:dyDescent="0.25">
      <c r="A3" s="43" t="s">
        <v>130</v>
      </c>
      <c r="B3" s="38" t="s">
        <v>143</v>
      </c>
      <c r="C3" s="38" t="s">
        <v>143</v>
      </c>
      <c r="D3" s="38">
        <v>6</v>
      </c>
      <c r="E3" s="38">
        <v>0</v>
      </c>
      <c r="F3" s="38">
        <v>0</v>
      </c>
      <c r="G3" s="40">
        <v>6</v>
      </c>
      <c r="H3" s="38">
        <v>10</v>
      </c>
      <c r="I3" s="38" t="s">
        <v>143</v>
      </c>
      <c r="J3" s="38" t="s">
        <v>143</v>
      </c>
      <c r="K3" s="38">
        <v>50</v>
      </c>
      <c r="L3" s="38">
        <v>8</v>
      </c>
      <c r="M3" s="38">
        <f t="shared" ref="M3:M24" si="0">SUM(D3:H3)</f>
        <v>22</v>
      </c>
      <c r="N3" s="38">
        <f t="shared" ref="N3:N24" si="1">SUM(K3:L3)</f>
        <v>58</v>
      </c>
      <c r="O3" s="38">
        <f t="shared" ref="O3:O24" si="2">SUM(M3:N3)</f>
        <v>80</v>
      </c>
    </row>
    <row r="4" spans="1:15" ht="15.75" x14ac:dyDescent="0.25">
      <c r="A4" s="47" t="s">
        <v>121</v>
      </c>
      <c r="B4" s="32" t="s">
        <v>143</v>
      </c>
      <c r="C4" s="32" t="s">
        <v>143</v>
      </c>
      <c r="D4" s="32">
        <v>25</v>
      </c>
      <c r="E4" s="32">
        <v>10</v>
      </c>
      <c r="F4" s="32">
        <v>15</v>
      </c>
      <c r="G4" s="41">
        <v>10</v>
      </c>
      <c r="H4" s="32">
        <v>15</v>
      </c>
      <c r="I4" s="32" t="s">
        <v>143</v>
      </c>
      <c r="J4" s="32" t="s">
        <v>143</v>
      </c>
      <c r="K4" s="32">
        <v>60</v>
      </c>
      <c r="L4" s="32">
        <v>20</v>
      </c>
      <c r="M4" s="32">
        <f t="shared" si="0"/>
        <v>75</v>
      </c>
      <c r="N4" s="32">
        <f t="shared" si="1"/>
        <v>80</v>
      </c>
      <c r="O4" s="32">
        <f t="shared" si="2"/>
        <v>155</v>
      </c>
    </row>
    <row r="5" spans="1:15" ht="15.75" x14ac:dyDescent="0.25">
      <c r="A5" s="45" t="s">
        <v>137</v>
      </c>
      <c r="B5" s="32" t="s">
        <v>143</v>
      </c>
      <c r="C5" s="32" t="s">
        <v>143</v>
      </c>
      <c r="D5" s="34">
        <v>16</v>
      </c>
      <c r="E5" s="34">
        <v>8</v>
      </c>
      <c r="F5" s="34">
        <v>13</v>
      </c>
      <c r="G5" s="42">
        <v>11</v>
      </c>
      <c r="H5" s="34">
        <v>12</v>
      </c>
      <c r="I5" s="32" t="s">
        <v>143</v>
      </c>
      <c r="J5" s="32" t="s">
        <v>143</v>
      </c>
      <c r="K5" s="34">
        <v>47</v>
      </c>
      <c r="L5" s="34">
        <v>16</v>
      </c>
      <c r="M5" s="32">
        <f t="shared" si="0"/>
        <v>60</v>
      </c>
      <c r="N5" s="32">
        <f t="shared" si="1"/>
        <v>63</v>
      </c>
      <c r="O5" s="32">
        <f t="shared" si="2"/>
        <v>123</v>
      </c>
    </row>
    <row r="6" spans="1:15" ht="15.75" x14ac:dyDescent="0.25">
      <c r="A6" s="45" t="s">
        <v>141</v>
      </c>
      <c r="B6" s="32" t="s">
        <v>143</v>
      </c>
      <c r="C6" s="32" t="s">
        <v>143</v>
      </c>
      <c r="D6" s="34">
        <v>16</v>
      </c>
      <c r="E6" s="34">
        <v>8</v>
      </c>
      <c r="F6" s="34">
        <v>13</v>
      </c>
      <c r="G6" s="42">
        <v>11</v>
      </c>
      <c r="H6" s="34">
        <v>12</v>
      </c>
      <c r="I6" s="32" t="s">
        <v>143</v>
      </c>
      <c r="J6" s="32" t="s">
        <v>143</v>
      </c>
      <c r="K6" s="34">
        <v>47</v>
      </c>
      <c r="L6" s="34">
        <v>16</v>
      </c>
      <c r="M6" s="32">
        <f t="shared" si="0"/>
        <v>60</v>
      </c>
      <c r="N6" s="32">
        <f t="shared" si="1"/>
        <v>63</v>
      </c>
      <c r="O6" s="32">
        <f t="shared" si="2"/>
        <v>123</v>
      </c>
    </row>
    <row r="7" spans="1:15" ht="15.75" x14ac:dyDescent="0.25">
      <c r="A7" s="45" t="s">
        <v>138</v>
      </c>
      <c r="B7" s="32" t="s">
        <v>143</v>
      </c>
      <c r="C7" s="32" t="s">
        <v>143</v>
      </c>
      <c r="D7" s="32">
        <v>15</v>
      </c>
      <c r="E7" s="32">
        <v>6</v>
      </c>
      <c r="F7" s="32">
        <v>12</v>
      </c>
      <c r="G7" s="41">
        <v>12</v>
      </c>
      <c r="H7" s="32">
        <v>14</v>
      </c>
      <c r="I7" s="32" t="s">
        <v>143</v>
      </c>
      <c r="J7" s="32" t="s">
        <v>143</v>
      </c>
      <c r="K7" s="32">
        <v>43</v>
      </c>
      <c r="L7" s="32">
        <v>15</v>
      </c>
      <c r="M7" s="32">
        <f t="shared" si="0"/>
        <v>59</v>
      </c>
      <c r="N7" s="32">
        <f t="shared" si="1"/>
        <v>58</v>
      </c>
      <c r="O7" s="32">
        <f t="shared" si="2"/>
        <v>117</v>
      </c>
    </row>
    <row r="8" spans="1:15" ht="15.75" x14ac:dyDescent="0.25">
      <c r="A8" s="43" t="s">
        <v>131</v>
      </c>
      <c r="B8" s="38" t="s">
        <v>143</v>
      </c>
      <c r="C8" s="38" t="s">
        <v>143</v>
      </c>
      <c r="D8" s="38">
        <v>5</v>
      </c>
      <c r="E8" s="38">
        <v>0</v>
      </c>
      <c r="F8" s="38">
        <v>0</v>
      </c>
      <c r="G8" s="40">
        <v>13</v>
      </c>
      <c r="H8" s="38">
        <v>9</v>
      </c>
      <c r="I8" s="38" t="s">
        <v>143</v>
      </c>
      <c r="J8" s="38" t="s">
        <v>143</v>
      </c>
      <c r="K8" s="38">
        <v>40</v>
      </c>
      <c r="L8" s="38">
        <v>7</v>
      </c>
      <c r="M8" s="38">
        <f t="shared" si="0"/>
        <v>27</v>
      </c>
      <c r="N8" s="38">
        <f t="shared" si="1"/>
        <v>47</v>
      </c>
      <c r="O8" s="38">
        <f t="shared" si="2"/>
        <v>74</v>
      </c>
    </row>
    <row r="9" spans="1:15" ht="15.75" x14ac:dyDescent="0.25">
      <c r="A9" s="45" t="s">
        <v>123</v>
      </c>
      <c r="B9" s="32" t="s">
        <v>143</v>
      </c>
      <c r="C9" s="32" t="s">
        <v>143</v>
      </c>
      <c r="D9" s="32">
        <v>25</v>
      </c>
      <c r="E9" s="32">
        <v>6</v>
      </c>
      <c r="F9" s="32">
        <v>15</v>
      </c>
      <c r="G9" s="41">
        <v>14</v>
      </c>
      <c r="H9" s="32">
        <v>5</v>
      </c>
      <c r="I9" s="32" t="s">
        <v>143</v>
      </c>
      <c r="J9" s="32" t="s">
        <v>143</v>
      </c>
      <c r="K9" s="32">
        <v>50</v>
      </c>
      <c r="L9" s="32">
        <v>10</v>
      </c>
      <c r="M9" s="32">
        <f t="shared" si="0"/>
        <v>65</v>
      </c>
      <c r="N9" s="32">
        <f t="shared" si="1"/>
        <v>60</v>
      </c>
      <c r="O9" s="32">
        <f t="shared" si="2"/>
        <v>125</v>
      </c>
    </row>
    <row r="10" spans="1:15" ht="15.75" x14ac:dyDescent="0.25">
      <c r="A10" s="45" t="s">
        <v>140</v>
      </c>
      <c r="B10" s="32" t="s">
        <v>143</v>
      </c>
      <c r="C10" s="32" t="s">
        <v>143</v>
      </c>
      <c r="D10" s="32">
        <v>20</v>
      </c>
      <c r="E10" s="32">
        <v>6</v>
      </c>
      <c r="F10" s="32">
        <v>14</v>
      </c>
      <c r="G10" s="41">
        <v>14</v>
      </c>
      <c r="H10" s="32">
        <v>14</v>
      </c>
      <c r="I10" s="32" t="s">
        <v>143</v>
      </c>
      <c r="J10" s="32" t="s">
        <v>143</v>
      </c>
      <c r="K10" s="32">
        <v>50</v>
      </c>
      <c r="L10" s="32">
        <v>10</v>
      </c>
      <c r="M10" s="32">
        <f t="shared" si="0"/>
        <v>68</v>
      </c>
      <c r="N10" s="32">
        <f t="shared" si="1"/>
        <v>60</v>
      </c>
      <c r="O10" s="32">
        <f t="shared" si="2"/>
        <v>128</v>
      </c>
    </row>
    <row r="11" spans="1:15" ht="15.75" x14ac:dyDescent="0.25">
      <c r="A11" s="45" t="s">
        <v>126</v>
      </c>
      <c r="B11" s="32" t="s">
        <v>143</v>
      </c>
      <c r="C11" s="32" t="s">
        <v>143</v>
      </c>
      <c r="D11" s="32">
        <v>15</v>
      </c>
      <c r="E11" s="32">
        <v>10</v>
      </c>
      <c r="F11" s="32">
        <v>12</v>
      </c>
      <c r="G11" s="41">
        <v>15</v>
      </c>
      <c r="H11" s="32">
        <v>12</v>
      </c>
      <c r="I11" s="32" t="s">
        <v>143</v>
      </c>
      <c r="J11" s="32" t="s">
        <v>143</v>
      </c>
      <c r="K11" s="32">
        <v>40</v>
      </c>
      <c r="L11" s="32">
        <v>15</v>
      </c>
      <c r="M11" s="32">
        <f t="shared" si="0"/>
        <v>64</v>
      </c>
      <c r="N11" s="32">
        <f t="shared" si="1"/>
        <v>55</v>
      </c>
      <c r="O11" s="32">
        <f t="shared" si="2"/>
        <v>119</v>
      </c>
    </row>
    <row r="12" spans="1:15" ht="15.75" x14ac:dyDescent="0.25">
      <c r="A12" s="43" t="s">
        <v>129</v>
      </c>
      <c r="B12" s="38" t="s">
        <v>143</v>
      </c>
      <c r="C12" s="38" t="s">
        <v>143</v>
      </c>
      <c r="D12" s="38">
        <v>6</v>
      </c>
      <c r="E12" s="38">
        <v>0</v>
      </c>
      <c r="F12" s="38">
        <v>0</v>
      </c>
      <c r="G12" s="40">
        <v>16</v>
      </c>
      <c r="H12" s="38">
        <v>10</v>
      </c>
      <c r="I12" s="38" t="s">
        <v>143</v>
      </c>
      <c r="J12" s="38" t="s">
        <v>143</v>
      </c>
      <c r="K12" s="38">
        <v>50</v>
      </c>
      <c r="L12" s="38">
        <v>8</v>
      </c>
      <c r="M12" s="38">
        <f t="shared" si="0"/>
        <v>32</v>
      </c>
      <c r="N12" s="38">
        <f t="shared" si="1"/>
        <v>58</v>
      </c>
      <c r="O12" s="38">
        <f t="shared" si="2"/>
        <v>90</v>
      </c>
    </row>
    <row r="13" spans="1:15" ht="15.75" x14ac:dyDescent="0.25">
      <c r="A13" s="43" t="s">
        <v>132</v>
      </c>
      <c r="B13" s="38" t="s">
        <v>143</v>
      </c>
      <c r="C13" s="38" t="s">
        <v>143</v>
      </c>
      <c r="D13" s="38">
        <v>6</v>
      </c>
      <c r="E13" s="38">
        <v>0</v>
      </c>
      <c r="F13" s="38">
        <v>0</v>
      </c>
      <c r="G13" s="40">
        <v>16</v>
      </c>
      <c r="H13" s="38">
        <v>10</v>
      </c>
      <c r="I13" s="38" t="s">
        <v>143</v>
      </c>
      <c r="J13" s="38" t="s">
        <v>143</v>
      </c>
      <c r="K13" s="38">
        <v>50</v>
      </c>
      <c r="L13" s="38">
        <v>8</v>
      </c>
      <c r="M13" s="38">
        <f t="shared" si="0"/>
        <v>32</v>
      </c>
      <c r="N13" s="38">
        <f t="shared" si="1"/>
        <v>58</v>
      </c>
      <c r="O13" s="38">
        <f t="shared" si="2"/>
        <v>90</v>
      </c>
    </row>
    <row r="14" spans="1:15" ht="15.75" x14ac:dyDescent="0.25">
      <c r="A14" s="46" t="s">
        <v>124</v>
      </c>
      <c r="B14" s="32" t="s">
        <v>143</v>
      </c>
      <c r="C14" s="32" t="s">
        <v>325</v>
      </c>
      <c r="D14" s="32">
        <v>19</v>
      </c>
      <c r="E14" s="32">
        <v>5</v>
      </c>
      <c r="F14" s="32">
        <v>8</v>
      </c>
      <c r="G14" s="41">
        <v>17</v>
      </c>
      <c r="H14" s="32">
        <v>20</v>
      </c>
      <c r="I14" s="32" t="s">
        <v>143</v>
      </c>
      <c r="J14" s="32" t="s">
        <v>143</v>
      </c>
      <c r="K14" s="32">
        <v>24</v>
      </c>
      <c r="L14" s="32">
        <v>10</v>
      </c>
      <c r="M14" s="32">
        <f t="shared" si="0"/>
        <v>69</v>
      </c>
      <c r="N14" s="32">
        <f t="shared" si="1"/>
        <v>34</v>
      </c>
      <c r="O14" s="32">
        <f t="shared" si="2"/>
        <v>103</v>
      </c>
    </row>
    <row r="15" spans="1:15" ht="15.75" x14ac:dyDescent="0.25">
      <c r="A15" s="46" t="s">
        <v>128</v>
      </c>
      <c r="B15" s="32" t="s">
        <v>143</v>
      </c>
      <c r="C15" s="32" t="s">
        <v>143</v>
      </c>
      <c r="D15" s="34">
        <v>25</v>
      </c>
      <c r="E15" s="34">
        <v>8</v>
      </c>
      <c r="F15" s="34">
        <v>15</v>
      </c>
      <c r="G15" s="42">
        <v>17</v>
      </c>
      <c r="H15" s="34">
        <v>12</v>
      </c>
      <c r="I15" s="32" t="s">
        <v>143</v>
      </c>
      <c r="J15" s="32" t="s">
        <v>143</v>
      </c>
      <c r="K15" s="32">
        <v>60</v>
      </c>
      <c r="L15" s="32">
        <v>20</v>
      </c>
      <c r="M15" s="32">
        <f t="shared" si="0"/>
        <v>77</v>
      </c>
      <c r="N15" s="32">
        <f t="shared" si="1"/>
        <v>80</v>
      </c>
      <c r="O15" s="32">
        <f t="shared" si="2"/>
        <v>157</v>
      </c>
    </row>
    <row r="16" spans="1:15" ht="31.5" x14ac:dyDescent="0.25">
      <c r="A16" s="46" t="s">
        <v>142</v>
      </c>
      <c r="B16" s="32" t="s">
        <v>143</v>
      </c>
      <c r="C16" s="32" t="s">
        <v>143</v>
      </c>
      <c r="D16" s="32">
        <v>26</v>
      </c>
      <c r="E16" s="32">
        <v>8</v>
      </c>
      <c r="F16" s="32">
        <v>18</v>
      </c>
      <c r="G16" s="41">
        <v>17</v>
      </c>
      <c r="H16" s="32">
        <v>18</v>
      </c>
      <c r="I16" s="32" t="s">
        <v>143</v>
      </c>
      <c r="J16" s="32" t="s">
        <v>143</v>
      </c>
      <c r="K16" s="32">
        <v>69</v>
      </c>
      <c r="L16" s="32">
        <v>29</v>
      </c>
      <c r="M16" s="32">
        <f t="shared" si="0"/>
        <v>87</v>
      </c>
      <c r="N16" s="32">
        <f t="shared" si="1"/>
        <v>98</v>
      </c>
      <c r="O16" s="32">
        <f t="shared" si="2"/>
        <v>185</v>
      </c>
    </row>
    <row r="17" spans="1:15" ht="15.75" x14ac:dyDescent="0.25">
      <c r="A17" s="45" t="s">
        <v>135</v>
      </c>
      <c r="B17" s="32" t="s">
        <v>143</v>
      </c>
      <c r="C17" s="32" t="s">
        <v>143</v>
      </c>
      <c r="D17" s="32">
        <v>26</v>
      </c>
      <c r="E17" s="32">
        <v>10</v>
      </c>
      <c r="F17" s="32">
        <v>20</v>
      </c>
      <c r="G17" s="41">
        <v>17</v>
      </c>
      <c r="H17" s="32">
        <v>14</v>
      </c>
      <c r="I17" s="32" t="s">
        <v>143</v>
      </c>
      <c r="J17" s="32" t="s">
        <v>143</v>
      </c>
      <c r="K17" s="32">
        <v>70</v>
      </c>
      <c r="L17" s="32">
        <v>30</v>
      </c>
      <c r="M17" s="32">
        <f t="shared" si="0"/>
        <v>87</v>
      </c>
      <c r="N17" s="32">
        <f t="shared" si="1"/>
        <v>100</v>
      </c>
      <c r="O17" s="32">
        <f t="shared" si="2"/>
        <v>187</v>
      </c>
    </row>
    <row r="18" spans="1:15" ht="15.75" x14ac:dyDescent="0.25">
      <c r="A18" s="45" t="s">
        <v>139</v>
      </c>
      <c r="B18" s="32" t="s">
        <v>143</v>
      </c>
      <c r="C18" s="32" t="s">
        <v>143</v>
      </c>
      <c r="D18" s="32">
        <v>25</v>
      </c>
      <c r="E18" s="32">
        <v>7</v>
      </c>
      <c r="F18" s="32">
        <v>19</v>
      </c>
      <c r="G18" s="41">
        <v>19</v>
      </c>
      <c r="H18" s="32">
        <v>18</v>
      </c>
      <c r="I18" s="32" t="s">
        <v>143</v>
      </c>
      <c r="J18" s="32" t="s">
        <v>143</v>
      </c>
      <c r="K18" s="32">
        <v>68</v>
      </c>
      <c r="L18" s="32">
        <v>20</v>
      </c>
      <c r="M18" s="32">
        <f t="shared" si="0"/>
        <v>88</v>
      </c>
      <c r="N18" s="32">
        <f t="shared" si="1"/>
        <v>88</v>
      </c>
      <c r="O18" s="32">
        <f t="shared" si="2"/>
        <v>176</v>
      </c>
    </row>
    <row r="19" spans="1:15" ht="15.75" x14ac:dyDescent="0.25">
      <c r="A19" s="43" t="s">
        <v>119</v>
      </c>
      <c r="B19" s="38" t="s">
        <v>143</v>
      </c>
      <c r="C19" s="38" t="s">
        <v>143</v>
      </c>
      <c r="D19" s="38">
        <v>12</v>
      </c>
      <c r="E19" s="38">
        <v>10</v>
      </c>
      <c r="F19" s="38">
        <v>7</v>
      </c>
      <c r="G19" s="40">
        <v>20</v>
      </c>
      <c r="H19" s="38">
        <v>10</v>
      </c>
      <c r="I19" s="38" t="s">
        <v>143</v>
      </c>
      <c r="J19" s="38" t="s">
        <v>143</v>
      </c>
      <c r="K19" s="38">
        <v>20</v>
      </c>
      <c r="L19" s="38">
        <v>9</v>
      </c>
      <c r="M19" s="38">
        <f t="shared" si="0"/>
        <v>59</v>
      </c>
      <c r="N19" s="38">
        <f t="shared" si="1"/>
        <v>29</v>
      </c>
      <c r="O19" s="38">
        <f t="shared" si="2"/>
        <v>88</v>
      </c>
    </row>
    <row r="20" spans="1:15" ht="15.75" x14ac:dyDescent="0.25">
      <c r="A20" s="43" t="s">
        <v>125</v>
      </c>
      <c r="B20" s="38" t="s">
        <v>143</v>
      </c>
      <c r="C20" s="38" t="s">
        <v>143</v>
      </c>
      <c r="D20" s="38">
        <v>12</v>
      </c>
      <c r="E20" s="38">
        <v>10</v>
      </c>
      <c r="F20" s="38">
        <v>7</v>
      </c>
      <c r="G20" s="40">
        <v>20</v>
      </c>
      <c r="H20" s="38">
        <v>10</v>
      </c>
      <c r="I20" s="38" t="s">
        <v>143</v>
      </c>
      <c r="J20" s="38" t="s">
        <v>143</v>
      </c>
      <c r="K20" s="38">
        <v>20</v>
      </c>
      <c r="L20" s="38">
        <v>9</v>
      </c>
      <c r="M20" s="38">
        <f t="shared" si="0"/>
        <v>59</v>
      </c>
      <c r="N20" s="38">
        <f t="shared" si="1"/>
        <v>29</v>
      </c>
      <c r="O20" s="38">
        <f t="shared" si="2"/>
        <v>88</v>
      </c>
    </row>
    <row r="21" spans="1:15" ht="15.75" x14ac:dyDescent="0.25">
      <c r="A21" s="45" t="s">
        <v>127</v>
      </c>
      <c r="B21" s="32" t="s">
        <v>143</v>
      </c>
      <c r="C21" s="32" t="s">
        <v>143</v>
      </c>
      <c r="D21" s="32">
        <v>6</v>
      </c>
      <c r="E21" s="32">
        <v>10</v>
      </c>
      <c r="F21" s="32">
        <v>5</v>
      </c>
      <c r="G21" s="41">
        <v>20</v>
      </c>
      <c r="H21" s="32">
        <v>13</v>
      </c>
      <c r="I21" s="32" t="s">
        <v>143</v>
      </c>
      <c r="J21" s="32" t="s">
        <v>143</v>
      </c>
      <c r="K21" s="32">
        <v>50</v>
      </c>
      <c r="L21" s="32">
        <v>10</v>
      </c>
      <c r="M21" s="32">
        <f t="shared" si="0"/>
        <v>54</v>
      </c>
      <c r="N21" s="32">
        <f t="shared" si="1"/>
        <v>60</v>
      </c>
      <c r="O21" s="32">
        <f t="shared" si="2"/>
        <v>114</v>
      </c>
    </row>
    <row r="22" spans="1:15" ht="15.75" x14ac:dyDescent="0.25">
      <c r="A22" s="45" t="s">
        <v>120</v>
      </c>
      <c r="B22" s="32" t="s">
        <v>143</v>
      </c>
      <c r="C22" s="32" t="s">
        <v>143</v>
      </c>
      <c r="D22" s="32">
        <v>20</v>
      </c>
      <c r="E22" s="32">
        <v>4</v>
      </c>
      <c r="F22" s="32">
        <v>10</v>
      </c>
      <c r="G22" s="41">
        <v>20</v>
      </c>
      <c r="H22" s="32">
        <v>18</v>
      </c>
      <c r="I22" s="32" t="s">
        <v>143</v>
      </c>
      <c r="J22" s="32" t="s">
        <v>143</v>
      </c>
      <c r="K22" s="32">
        <v>49</v>
      </c>
      <c r="L22" s="32">
        <v>15</v>
      </c>
      <c r="M22" s="32">
        <f t="shared" si="0"/>
        <v>72</v>
      </c>
      <c r="N22" s="32">
        <f t="shared" si="1"/>
        <v>64</v>
      </c>
      <c r="O22" s="32">
        <f t="shared" si="2"/>
        <v>136</v>
      </c>
    </row>
    <row r="23" spans="1:15" ht="15.75" x14ac:dyDescent="0.25">
      <c r="A23" s="45" t="s">
        <v>122</v>
      </c>
      <c r="B23" s="32" t="s">
        <v>143</v>
      </c>
      <c r="C23" s="32" t="s">
        <v>143</v>
      </c>
      <c r="D23" s="32">
        <v>20</v>
      </c>
      <c r="E23" s="32">
        <v>6</v>
      </c>
      <c r="F23" s="32"/>
      <c r="G23" s="41">
        <v>20</v>
      </c>
      <c r="H23" s="32">
        <v>20</v>
      </c>
      <c r="I23" s="32" t="s">
        <v>143</v>
      </c>
      <c r="J23" s="32" t="s">
        <v>143</v>
      </c>
      <c r="K23" s="32">
        <v>40</v>
      </c>
      <c r="L23" s="32">
        <v>30</v>
      </c>
      <c r="M23" s="32">
        <f t="shared" si="0"/>
        <v>66</v>
      </c>
      <c r="N23" s="32">
        <f t="shared" si="1"/>
        <v>70</v>
      </c>
      <c r="O23" s="32">
        <f t="shared" si="2"/>
        <v>136</v>
      </c>
    </row>
    <row r="24" spans="1:15" ht="15.75" x14ac:dyDescent="0.25">
      <c r="A24" s="45" t="s">
        <v>136</v>
      </c>
      <c r="B24" s="32" t="s">
        <v>143</v>
      </c>
      <c r="C24" s="32" t="s">
        <v>143</v>
      </c>
      <c r="D24" s="32">
        <v>22</v>
      </c>
      <c r="E24" s="32">
        <v>6</v>
      </c>
      <c r="F24" s="32">
        <v>15</v>
      </c>
      <c r="G24" s="41">
        <v>20</v>
      </c>
      <c r="H24" s="32">
        <v>15</v>
      </c>
      <c r="I24" s="32" t="s">
        <v>143</v>
      </c>
      <c r="J24" s="32" t="s">
        <v>143</v>
      </c>
      <c r="K24" s="32">
        <v>70</v>
      </c>
      <c r="L24" s="32">
        <v>8</v>
      </c>
      <c r="M24" s="32">
        <f t="shared" si="0"/>
        <v>78</v>
      </c>
      <c r="N24" s="32">
        <f t="shared" si="1"/>
        <v>78</v>
      </c>
      <c r="O24" s="32">
        <f t="shared" si="2"/>
        <v>156</v>
      </c>
    </row>
  </sheetData>
  <mergeCells count="1">
    <mergeCell ref="A1:O1"/>
  </mergeCells>
  <pageMargins left="0.7" right="0.7" top="0.75" bottom="0.75" header="0.3" footer="0.3"/>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P24"/>
  <sheetViews>
    <sheetView zoomScale="70" zoomScaleNormal="70" workbookViewId="0">
      <selection activeCell="T23" sqref="T23"/>
    </sheetView>
  </sheetViews>
  <sheetFormatPr defaultRowHeight="15" x14ac:dyDescent="0.25"/>
  <cols>
    <col min="2" max="2" width="27.42578125" customWidth="1"/>
  </cols>
  <sheetData>
    <row r="1" spans="1:16" ht="18.75" x14ac:dyDescent="0.25">
      <c r="A1" s="201" t="s">
        <v>362</v>
      </c>
      <c r="B1" s="201"/>
      <c r="C1" s="201"/>
      <c r="D1" s="201"/>
      <c r="E1" s="201"/>
      <c r="F1" s="201"/>
      <c r="G1" s="201"/>
      <c r="H1" s="201"/>
      <c r="I1" s="201"/>
      <c r="J1" s="201"/>
      <c r="K1" s="201"/>
      <c r="L1" s="201"/>
      <c r="M1" s="201"/>
      <c r="N1" s="201"/>
      <c r="O1" s="201"/>
      <c r="P1" s="201"/>
    </row>
    <row r="2" spans="1:16" ht="47.25" x14ac:dyDescent="0.25">
      <c r="A2" s="35" t="s">
        <v>133</v>
      </c>
      <c r="B2" s="36" t="s">
        <v>331</v>
      </c>
      <c r="C2" s="36" t="s">
        <v>93</v>
      </c>
      <c r="D2" s="36" t="s">
        <v>94</v>
      </c>
      <c r="E2" s="35" t="s">
        <v>95</v>
      </c>
      <c r="F2" s="35" t="s">
        <v>96</v>
      </c>
      <c r="G2" s="35" t="s">
        <v>97</v>
      </c>
      <c r="H2" s="35" t="s">
        <v>101</v>
      </c>
      <c r="I2" s="35" t="s">
        <v>98</v>
      </c>
      <c r="J2" s="36" t="s">
        <v>99</v>
      </c>
      <c r="K2" s="36" t="s">
        <v>100</v>
      </c>
      <c r="L2" s="35" t="s">
        <v>91</v>
      </c>
      <c r="M2" s="35" t="s">
        <v>92</v>
      </c>
      <c r="N2" s="87" t="s">
        <v>332</v>
      </c>
      <c r="O2" s="35" t="s">
        <v>333</v>
      </c>
      <c r="P2" s="35" t="s">
        <v>334</v>
      </c>
    </row>
    <row r="3" spans="1:16" ht="15.75" x14ac:dyDescent="0.25">
      <c r="A3" s="37">
        <v>13</v>
      </c>
      <c r="B3" s="43" t="s">
        <v>130</v>
      </c>
      <c r="C3" s="38" t="s">
        <v>143</v>
      </c>
      <c r="D3" s="38" t="s">
        <v>143</v>
      </c>
      <c r="E3" s="38">
        <v>6</v>
      </c>
      <c r="F3" s="38">
        <v>0</v>
      </c>
      <c r="G3" s="38">
        <v>0</v>
      </c>
      <c r="H3" s="38">
        <v>6</v>
      </c>
      <c r="I3" s="38">
        <v>10</v>
      </c>
      <c r="J3" s="38" t="s">
        <v>143</v>
      </c>
      <c r="K3" s="38" t="s">
        <v>143</v>
      </c>
      <c r="L3" s="38">
        <v>50</v>
      </c>
      <c r="M3" s="38">
        <v>8</v>
      </c>
      <c r="N3" s="84">
        <f t="shared" ref="N3:N24" si="0">SUM(E3:I3)</f>
        <v>22</v>
      </c>
      <c r="O3" s="38">
        <f t="shared" ref="O3:O24" si="1">SUM(L3:M3)</f>
        <v>58</v>
      </c>
      <c r="P3" s="38">
        <f t="shared" ref="P3:P24" si="2">SUM(N3:O3)</f>
        <v>80</v>
      </c>
    </row>
    <row r="4" spans="1:16" ht="15.75" x14ac:dyDescent="0.25">
      <c r="A4" s="37">
        <v>12</v>
      </c>
      <c r="B4" s="43" t="s">
        <v>131</v>
      </c>
      <c r="C4" s="38" t="s">
        <v>143</v>
      </c>
      <c r="D4" s="38" t="s">
        <v>143</v>
      </c>
      <c r="E4" s="38">
        <v>24</v>
      </c>
      <c r="F4" s="38">
        <v>6</v>
      </c>
      <c r="G4" s="38">
        <v>15</v>
      </c>
      <c r="H4" s="38">
        <v>17</v>
      </c>
      <c r="I4" s="38">
        <v>13</v>
      </c>
      <c r="J4" s="38" t="s">
        <v>143</v>
      </c>
      <c r="K4" s="38" t="s">
        <v>143</v>
      </c>
      <c r="L4" s="38">
        <v>54</v>
      </c>
      <c r="M4" s="38">
        <v>18</v>
      </c>
      <c r="N4" s="84">
        <f t="shared" si="0"/>
        <v>75</v>
      </c>
      <c r="O4" s="38">
        <f t="shared" si="1"/>
        <v>72</v>
      </c>
      <c r="P4" s="38">
        <f t="shared" si="2"/>
        <v>147</v>
      </c>
    </row>
    <row r="5" spans="1:16" ht="15.75" x14ac:dyDescent="0.25">
      <c r="A5" s="37">
        <v>1</v>
      </c>
      <c r="B5" s="43" t="s">
        <v>129</v>
      </c>
      <c r="C5" s="38" t="s">
        <v>143</v>
      </c>
      <c r="D5" s="38" t="s">
        <v>143</v>
      </c>
      <c r="E5" s="38">
        <v>6</v>
      </c>
      <c r="F5" s="38">
        <v>0</v>
      </c>
      <c r="G5" s="38">
        <v>0</v>
      </c>
      <c r="H5" s="38">
        <v>16</v>
      </c>
      <c r="I5" s="38">
        <v>10</v>
      </c>
      <c r="J5" s="38" t="s">
        <v>143</v>
      </c>
      <c r="K5" s="38" t="s">
        <v>143</v>
      </c>
      <c r="L5" s="38">
        <v>50</v>
      </c>
      <c r="M5" s="38">
        <v>8</v>
      </c>
      <c r="N5" s="84">
        <f t="shared" si="0"/>
        <v>32</v>
      </c>
      <c r="O5" s="38">
        <f t="shared" si="1"/>
        <v>58</v>
      </c>
      <c r="P5" s="38">
        <f t="shared" si="2"/>
        <v>90</v>
      </c>
    </row>
    <row r="6" spans="1:16" ht="15.75" x14ac:dyDescent="0.25">
      <c r="A6" s="37">
        <v>7</v>
      </c>
      <c r="B6" s="44" t="s">
        <v>132</v>
      </c>
      <c r="C6" s="38" t="s">
        <v>143</v>
      </c>
      <c r="D6" s="38" t="s">
        <v>143</v>
      </c>
      <c r="E6" s="38">
        <v>6</v>
      </c>
      <c r="F6" s="38">
        <v>0</v>
      </c>
      <c r="G6" s="38">
        <v>0</v>
      </c>
      <c r="H6" s="38">
        <v>16</v>
      </c>
      <c r="I6" s="38">
        <v>10</v>
      </c>
      <c r="J6" s="38" t="s">
        <v>143</v>
      </c>
      <c r="K6" s="38" t="s">
        <v>143</v>
      </c>
      <c r="L6" s="38">
        <v>50</v>
      </c>
      <c r="M6" s="38">
        <v>8</v>
      </c>
      <c r="N6" s="84">
        <f t="shared" si="0"/>
        <v>32</v>
      </c>
      <c r="O6" s="38">
        <f t="shared" si="1"/>
        <v>58</v>
      </c>
      <c r="P6" s="38">
        <f t="shared" si="2"/>
        <v>90</v>
      </c>
    </row>
    <row r="7" spans="1:16" ht="15.75" x14ac:dyDescent="0.25">
      <c r="A7" s="35">
        <v>1</v>
      </c>
      <c r="B7" s="45" t="s">
        <v>127</v>
      </c>
      <c r="C7" s="32" t="s">
        <v>143</v>
      </c>
      <c r="D7" s="32" t="s">
        <v>143</v>
      </c>
      <c r="E7" s="32">
        <v>6</v>
      </c>
      <c r="F7" s="32">
        <v>10</v>
      </c>
      <c r="G7" s="32">
        <v>5</v>
      </c>
      <c r="H7" s="32">
        <v>20</v>
      </c>
      <c r="I7" s="32">
        <v>13</v>
      </c>
      <c r="J7" s="32" t="s">
        <v>143</v>
      </c>
      <c r="K7" s="32" t="s">
        <v>143</v>
      </c>
      <c r="L7" s="32">
        <v>50</v>
      </c>
      <c r="M7" s="32">
        <v>10</v>
      </c>
      <c r="N7" s="86">
        <f t="shared" si="0"/>
        <v>54</v>
      </c>
      <c r="O7" s="32">
        <f t="shared" si="1"/>
        <v>60</v>
      </c>
      <c r="P7" s="32">
        <f t="shared" si="2"/>
        <v>114</v>
      </c>
    </row>
    <row r="8" spans="1:16" ht="15.75" x14ac:dyDescent="0.25">
      <c r="A8" s="35">
        <v>5</v>
      </c>
      <c r="B8" s="43" t="s">
        <v>119</v>
      </c>
      <c r="C8" s="38" t="s">
        <v>143</v>
      </c>
      <c r="D8" s="38" t="s">
        <v>143</v>
      </c>
      <c r="E8" s="38">
        <v>12</v>
      </c>
      <c r="F8" s="38">
        <v>10</v>
      </c>
      <c r="G8" s="38">
        <v>7</v>
      </c>
      <c r="H8" s="38">
        <v>20</v>
      </c>
      <c r="I8" s="38">
        <v>10</v>
      </c>
      <c r="J8" s="38" t="s">
        <v>143</v>
      </c>
      <c r="K8" s="38" t="s">
        <v>143</v>
      </c>
      <c r="L8" s="38">
        <v>20</v>
      </c>
      <c r="M8" s="38">
        <v>9</v>
      </c>
      <c r="N8" s="84">
        <f t="shared" si="0"/>
        <v>59</v>
      </c>
      <c r="O8" s="38">
        <f t="shared" si="1"/>
        <v>29</v>
      </c>
      <c r="P8" s="38">
        <f t="shared" si="2"/>
        <v>88</v>
      </c>
    </row>
    <row r="9" spans="1:16" ht="15.75" x14ac:dyDescent="0.25">
      <c r="A9" s="35">
        <v>8</v>
      </c>
      <c r="B9" s="43" t="s">
        <v>125</v>
      </c>
      <c r="C9" s="38" t="s">
        <v>143</v>
      </c>
      <c r="D9" s="38" t="s">
        <v>143</v>
      </c>
      <c r="E9" s="38">
        <v>12</v>
      </c>
      <c r="F9" s="38">
        <v>10</v>
      </c>
      <c r="G9" s="38">
        <v>7</v>
      </c>
      <c r="H9" s="38">
        <v>20</v>
      </c>
      <c r="I9" s="38">
        <v>10</v>
      </c>
      <c r="J9" s="38" t="s">
        <v>143</v>
      </c>
      <c r="K9" s="38" t="s">
        <v>143</v>
      </c>
      <c r="L9" s="38">
        <v>20</v>
      </c>
      <c r="M9" s="38">
        <v>9</v>
      </c>
      <c r="N9" s="84">
        <f t="shared" si="0"/>
        <v>59</v>
      </c>
      <c r="O9" s="38">
        <f t="shared" si="1"/>
        <v>29</v>
      </c>
      <c r="P9" s="38">
        <f t="shared" si="2"/>
        <v>88</v>
      </c>
    </row>
    <row r="10" spans="1:16" ht="15.75" x14ac:dyDescent="0.25">
      <c r="A10" s="35">
        <v>6</v>
      </c>
      <c r="B10" s="45" t="s">
        <v>138</v>
      </c>
      <c r="C10" s="32" t="s">
        <v>143</v>
      </c>
      <c r="D10" s="32" t="s">
        <v>143</v>
      </c>
      <c r="E10" s="32">
        <v>15</v>
      </c>
      <c r="F10" s="32">
        <v>6</v>
      </c>
      <c r="G10" s="32">
        <v>12</v>
      </c>
      <c r="H10" s="32">
        <v>12</v>
      </c>
      <c r="I10" s="32">
        <v>14</v>
      </c>
      <c r="J10" s="32" t="s">
        <v>143</v>
      </c>
      <c r="K10" s="32" t="s">
        <v>143</v>
      </c>
      <c r="L10" s="32">
        <v>43</v>
      </c>
      <c r="M10" s="32">
        <v>15</v>
      </c>
      <c r="N10" s="86">
        <f t="shared" si="0"/>
        <v>59</v>
      </c>
      <c r="O10" s="32">
        <f t="shared" si="1"/>
        <v>58</v>
      </c>
      <c r="P10" s="32">
        <f t="shared" si="2"/>
        <v>117</v>
      </c>
    </row>
    <row r="11" spans="1:16" ht="15.75" x14ac:dyDescent="0.25">
      <c r="A11" s="35">
        <v>5</v>
      </c>
      <c r="B11" s="45" t="s">
        <v>137</v>
      </c>
      <c r="C11" s="32" t="s">
        <v>143</v>
      </c>
      <c r="D11" s="32" t="s">
        <v>143</v>
      </c>
      <c r="E11" s="34">
        <v>16</v>
      </c>
      <c r="F11" s="34">
        <v>8</v>
      </c>
      <c r="G11" s="34">
        <v>13</v>
      </c>
      <c r="H11" s="34">
        <v>11</v>
      </c>
      <c r="I11" s="34">
        <v>12</v>
      </c>
      <c r="J11" s="32" t="s">
        <v>143</v>
      </c>
      <c r="K11" s="32" t="s">
        <v>143</v>
      </c>
      <c r="L11" s="34">
        <v>47</v>
      </c>
      <c r="M11" s="34">
        <v>16</v>
      </c>
      <c r="N11" s="86">
        <f t="shared" si="0"/>
        <v>60</v>
      </c>
      <c r="O11" s="32">
        <f t="shared" si="1"/>
        <v>63</v>
      </c>
      <c r="P11" s="32">
        <f t="shared" si="2"/>
        <v>123</v>
      </c>
    </row>
    <row r="12" spans="1:16" ht="15.75" x14ac:dyDescent="0.25">
      <c r="A12" s="35">
        <v>6</v>
      </c>
      <c r="B12" s="45" t="s">
        <v>141</v>
      </c>
      <c r="C12" s="32" t="s">
        <v>143</v>
      </c>
      <c r="D12" s="32" t="s">
        <v>143</v>
      </c>
      <c r="E12" s="34">
        <v>16</v>
      </c>
      <c r="F12" s="34">
        <v>8</v>
      </c>
      <c r="G12" s="34">
        <v>13</v>
      </c>
      <c r="H12" s="34">
        <v>11</v>
      </c>
      <c r="I12" s="34">
        <v>12</v>
      </c>
      <c r="J12" s="32" t="s">
        <v>143</v>
      </c>
      <c r="K12" s="32" t="s">
        <v>143</v>
      </c>
      <c r="L12" s="34">
        <v>47</v>
      </c>
      <c r="M12" s="34">
        <v>16</v>
      </c>
      <c r="N12" s="86">
        <f t="shared" si="0"/>
        <v>60</v>
      </c>
      <c r="O12" s="32">
        <f t="shared" si="1"/>
        <v>63</v>
      </c>
      <c r="P12" s="32">
        <f t="shared" si="2"/>
        <v>123</v>
      </c>
    </row>
    <row r="13" spans="1:16" ht="15.75" x14ac:dyDescent="0.25">
      <c r="A13" s="35">
        <v>2</v>
      </c>
      <c r="B13" s="45" t="s">
        <v>126</v>
      </c>
      <c r="C13" s="32" t="s">
        <v>143</v>
      </c>
      <c r="D13" s="32" t="s">
        <v>143</v>
      </c>
      <c r="E13" s="32">
        <v>15</v>
      </c>
      <c r="F13" s="32">
        <v>10</v>
      </c>
      <c r="G13" s="32">
        <v>12</v>
      </c>
      <c r="H13" s="32">
        <v>15</v>
      </c>
      <c r="I13" s="32">
        <v>12</v>
      </c>
      <c r="J13" s="32" t="s">
        <v>143</v>
      </c>
      <c r="K13" s="32" t="s">
        <v>143</v>
      </c>
      <c r="L13" s="32">
        <v>40</v>
      </c>
      <c r="M13" s="32">
        <v>15</v>
      </c>
      <c r="N13" s="86">
        <f t="shared" si="0"/>
        <v>64</v>
      </c>
      <c r="O13" s="32">
        <f t="shared" si="1"/>
        <v>55</v>
      </c>
      <c r="P13" s="32">
        <f t="shared" si="2"/>
        <v>119</v>
      </c>
    </row>
    <row r="14" spans="1:16" ht="15.75" x14ac:dyDescent="0.25">
      <c r="A14" s="35">
        <v>9</v>
      </c>
      <c r="B14" s="45" t="s">
        <v>123</v>
      </c>
      <c r="C14" s="32" t="s">
        <v>143</v>
      </c>
      <c r="D14" s="32" t="s">
        <v>143</v>
      </c>
      <c r="E14" s="32">
        <v>25</v>
      </c>
      <c r="F14" s="32">
        <v>6</v>
      </c>
      <c r="G14" s="32">
        <v>15</v>
      </c>
      <c r="H14" s="32">
        <v>14</v>
      </c>
      <c r="I14" s="32">
        <v>5</v>
      </c>
      <c r="J14" s="32" t="s">
        <v>143</v>
      </c>
      <c r="K14" s="32" t="s">
        <v>143</v>
      </c>
      <c r="L14" s="32">
        <v>50</v>
      </c>
      <c r="M14" s="32">
        <v>10</v>
      </c>
      <c r="N14" s="86">
        <f t="shared" si="0"/>
        <v>65</v>
      </c>
      <c r="O14" s="32">
        <f t="shared" si="1"/>
        <v>60</v>
      </c>
      <c r="P14" s="32">
        <f t="shared" si="2"/>
        <v>125</v>
      </c>
    </row>
    <row r="15" spans="1:16" ht="15.75" x14ac:dyDescent="0.25">
      <c r="A15" s="35">
        <v>8</v>
      </c>
      <c r="B15" s="45" t="s">
        <v>122</v>
      </c>
      <c r="C15" s="32" t="s">
        <v>143</v>
      </c>
      <c r="D15" s="32" t="s">
        <v>143</v>
      </c>
      <c r="E15" s="32">
        <v>20</v>
      </c>
      <c r="F15" s="32">
        <v>6</v>
      </c>
      <c r="G15" s="32"/>
      <c r="H15" s="32">
        <v>20</v>
      </c>
      <c r="I15" s="32">
        <v>20</v>
      </c>
      <c r="J15" s="32" t="s">
        <v>143</v>
      </c>
      <c r="K15" s="32" t="s">
        <v>143</v>
      </c>
      <c r="L15" s="32">
        <v>40</v>
      </c>
      <c r="M15" s="32">
        <v>30</v>
      </c>
      <c r="N15" s="86">
        <f t="shared" si="0"/>
        <v>66</v>
      </c>
      <c r="O15" s="32">
        <f t="shared" si="1"/>
        <v>70</v>
      </c>
      <c r="P15" s="32">
        <f t="shared" si="2"/>
        <v>136</v>
      </c>
    </row>
    <row r="16" spans="1:16" ht="15.75" x14ac:dyDescent="0.25">
      <c r="A16" s="35">
        <v>4</v>
      </c>
      <c r="B16" s="45" t="s">
        <v>140</v>
      </c>
      <c r="C16" s="32" t="s">
        <v>143</v>
      </c>
      <c r="D16" s="32" t="s">
        <v>143</v>
      </c>
      <c r="E16" s="32">
        <v>20</v>
      </c>
      <c r="F16" s="32">
        <v>6</v>
      </c>
      <c r="G16" s="32">
        <v>14</v>
      </c>
      <c r="H16" s="32">
        <v>14</v>
      </c>
      <c r="I16" s="32">
        <v>14</v>
      </c>
      <c r="J16" s="32" t="s">
        <v>143</v>
      </c>
      <c r="K16" s="32" t="s">
        <v>143</v>
      </c>
      <c r="L16" s="32">
        <v>50</v>
      </c>
      <c r="M16" s="32">
        <v>10</v>
      </c>
      <c r="N16" s="86">
        <f t="shared" si="0"/>
        <v>68</v>
      </c>
      <c r="O16" s="32">
        <f t="shared" si="1"/>
        <v>60</v>
      </c>
      <c r="P16" s="32">
        <f t="shared" si="2"/>
        <v>128</v>
      </c>
    </row>
    <row r="17" spans="1:16" ht="15.75" x14ac:dyDescent="0.25">
      <c r="A17" s="39">
        <v>14</v>
      </c>
      <c r="B17" s="46" t="s">
        <v>124</v>
      </c>
      <c r="C17" s="32" t="s">
        <v>143</v>
      </c>
      <c r="D17" s="32" t="s">
        <v>325</v>
      </c>
      <c r="E17" s="32">
        <v>19</v>
      </c>
      <c r="F17" s="32">
        <v>5</v>
      </c>
      <c r="G17" s="32">
        <v>8</v>
      </c>
      <c r="H17" s="32">
        <v>17</v>
      </c>
      <c r="I17" s="32">
        <v>20</v>
      </c>
      <c r="J17" s="32" t="s">
        <v>143</v>
      </c>
      <c r="K17" s="32" t="s">
        <v>143</v>
      </c>
      <c r="L17" s="32">
        <v>24</v>
      </c>
      <c r="M17" s="32">
        <v>10</v>
      </c>
      <c r="N17" s="86">
        <f t="shared" si="0"/>
        <v>69</v>
      </c>
      <c r="O17" s="32">
        <f t="shared" si="1"/>
        <v>34</v>
      </c>
      <c r="P17" s="32">
        <f t="shared" si="2"/>
        <v>103</v>
      </c>
    </row>
    <row r="18" spans="1:16" ht="15.75" x14ac:dyDescent="0.25">
      <c r="A18" s="37">
        <v>11</v>
      </c>
      <c r="B18" s="45" t="s">
        <v>120</v>
      </c>
      <c r="C18" s="32" t="s">
        <v>143</v>
      </c>
      <c r="D18" s="32" t="s">
        <v>143</v>
      </c>
      <c r="E18" s="32">
        <v>20</v>
      </c>
      <c r="F18" s="32">
        <v>4</v>
      </c>
      <c r="G18" s="32">
        <v>10</v>
      </c>
      <c r="H18" s="32">
        <v>20</v>
      </c>
      <c r="I18" s="32">
        <v>18</v>
      </c>
      <c r="J18" s="32" t="s">
        <v>143</v>
      </c>
      <c r="K18" s="32" t="s">
        <v>143</v>
      </c>
      <c r="L18" s="32">
        <v>49</v>
      </c>
      <c r="M18" s="32">
        <v>15</v>
      </c>
      <c r="N18" s="86">
        <f t="shared" si="0"/>
        <v>72</v>
      </c>
      <c r="O18" s="32">
        <f t="shared" si="1"/>
        <v>64</v>
      </c>
      <c r="P18" s="32">
        <f t="shared" si="2"/>
        <v>136</v>
      </c>
    </row>
    <row r="19" spans="1:16" ht="15.75" x14ac:dyDescent="0.25">
      <c r="A19" s="35">
        <v>3</v>
      </c>
      <c r="B19" s="47" t="s">
        <v>121</v>
      </c>
      <c r="C19" s="32" t="s">
        <v>143</v>
      </c>
      <c r="D19" s="32" t="s">
        <v>143</v>
      </c>
      <c r="E19" s="32">
        <v>25</v>
      </c>
      <c r="F19" s="32">
        <v>10</v>
      </c>
      <c r="G19" s="32">
        <v>15</v>
      </c>
      <c r="H19" s="32">
        <v>10</v>
      </c>
      <c r="I19" s="32">
        <v>15</v>
      </c>
      <c r="J19" s="32" t="s">
        <v>143</v>
      </c>
      <c r="K19" s="32" t="s">
        <v>143</v>
      </c>
      <c r="L19" s="32">
        <v>60</v>
      </c>
      <c r="M19" s="32">
        <v>20</v>
      </c>
      <c r="N19" s="86">
        <f t="shared" si="0"/>
        <v>75</v>
      </c>
      <c r="O19" s="32">
        <f t="shared" si="1"/>
        <v>80</v>
      </c>
      <c r="P19" s="32">
        <f t="shared" si="2"/>
        <v>155</v>
      </c>
    </row>
    <row r="20" spans="1:16" ht="15.75" x14ac:dyDescent="0.25">
      <c r="A20" s="35">
        <v>2</v>
      </c>
      <c r="B20" s="46" t="s">
        <v>128</v>
      </c>
      <c r="C20" s="32" t="s">
        <v>143</v>
      </c>
      <c r="D20" s="32" t="s">
        <v>143</v>
      </c>
      <c r="E20" s="34">
        <v>25</v>
      </c>
      <c r="F20" s="34">
        <v>8</v>
      </c>
      <c r="G20" s="34">
        <v>15</v>
      </c>
      <c r="H20" s="34">
        <v>17</v>
      </c>
      <c r="I20" s="34">
        <v>12</v>
      </c>
      <c r="J20" s="32" t="s">
        <v>143</v>
      </c>
      <c r="K20" s="32" t="s">
        <v>143</v>
      </c>
      <c r="L20" s="32">
        <v>60</v>
      </c>
      <c r="M20" s="32">
        <v>20</v>
      </c>
      <c r="N20" s="86">
        <f t="shared" si="0"/>
        <v>77</v>
      </c>
      <c r="O20" s="32">
        <f t="shared" si="1"/>
        <v>80</v>
      </c>
      <c r="P20" s="32">
        <f t="shared" si="2"/>
        <v>157</v>
      </c>
    </row>
    <row r="21" spans="1:16" ht="15.75" x14ac:dyDescent="0.25">
      <c r="A21" s="35">
        <v>3</v>
      </c>
      <c r="B21" s="45" t="s">
        <v>136</v>
      </c>
      <c r="C21" s="32" t="s">
        <v>143</v>
      </c>
      <c r="D21" s="32" t="s">
        <v>143</v>
      </c>
      <c r="E21" s="32">
        <v>22</v>
      </c>
      <c r="F21" s="32">
        <v>6</v>
      </c>
      <c r="G21" s="32">
        <v>15</v>
      </c>
      <c r="H21" s="32">
        <v>20</v>
      </c>
      <c r="I21" s="32">
        <v>15</v>
      </c>
      <c r="J21" s="32" t="s">
        <v>143</v>
      </c>
      <c r="K21" s="32" t="s">
        <v>143</v>
      </c>
      <c r="L21" s="32">
        <v>70</v>
      </c>
      <c r="M21" s="32">
        <v>8</v>
      </c>
      <c r="N21" s="86">
        <f t="shared" si="0"/>
        <v>78</v>
      </c>
      <c r="O21" s="32">
        <f t="shared" si="1"/>
        <v>78</v>
      </c>
      <c r="P21" s="32">
        <f t="shared" si="2"/>
        <v>156</v>
      </c>
    </row>
    <row r="22" spans="1:16" ht="31.5" x14ac:dyDescent="0.25">
      <c r="A22" s="35">
        <v>4</v>
      </c>
      <c r="B22" s="46" t="s">
        <v>142</v>
      </c>
      <c r="C22" s="32" t="s">
        <v>143</v>
      </c>
      <c r="D22" s="32" t="s">
        <v>143</v>
      </c>
      <c r="E22" s="32">
        <v>26</v>
      </c>
      <c r="F22" s="32">
        <v>8</v>
      </c>
      <c r="G22" s="32">
        <v>18</v>
      </c>
      <c r="H22" s="32">
        <v>17</v>
      </c>
      <c r="I22" s="32">
        <v>18</v>
      </c>
      <c r="J22" s="32" t="s">
        <v>143</v>
      </c>
      <c r="K22" s="32" t="s">
        <v>143</v>
      </c>
      <c r="L22" s="32">
        <v>69</v>
      </c>
      <c r="M22" s="32">
        <v>29</v>
      </c>
      <c r="N22" s="86">
        <f t="shared" si="0"/>
        <v>87</v>
      </c>
      <c r="O22" s="32">
        <f t="shared" si="1"/>
        <v>98</v>
      </c>
      <c r="P22" s="32">
        <f t="shared" si="2"/>
        <v>185</v>
      </c>
    </row>
    <row r="23" spans="1:16" ht="15.75" x14ac:dyDescent="0.25">
      <c r="A23" s="35">
        <v>10</v>
      </c>
      <c r="B23" s="45" t="s">
        <v>135</v>
      </c>
      <c r="C23" s="32" t="s">
        <v>143</v>
      </c>
      <c r="D23" s="32" t="s">
        <v>143</v>
      </c>
      <c r="E23" s="32">
        <v>26</v>
      </c>
      <c r="F23" s="32">
        <v>10</v>
      </c>
      <c r="G23" s="32">
        <v>20</v>
      </c>
      <c r="H23" s="32">
        <v>17</v>
      </c>
      <c r="I23" s="32">
        <v>14</v>
      </c>
      <c r="J23" s="32" t="s">
        <v>143</v>
      </c>
      <c r="K23" s="32" t="s">
        <v>143</v>
      </c>
      <c r="L23" s="32">
        <v>70</v>
      </c>
      <c r="M23" s="32">
        <v>30</v>
      </c>
      <c r="N23" s="86">
        <f t="shared" si="0"/>
        <v>87</v>
      </c>
      <c r="O23" s="32">
        <f t="shared" si="1"/>
        <v>100</v>
      </c>
      <c r="P23" s="32">
        <f t="shared" si="2"/>
        <v>187</v>
      </c>
    </row>
    <row r="24" spans="1:16" ht="15.75" x14ac:dyDescent="0.25">
      <c r="A24" s="35">
        <v>7</v>
      </c>
      <c r="B24" s="45" t="s">
        <v>139</v>
      </c>
      <c r="C24" s="32" t="s">
        <v>143</v>
      </c>
      <c r="D24" s="32" t="s">
        <v>143</v>
      </c>
      <c r="E24" s="32">
        <v>25</v>
      </c>
      <c r="F24" s="32">
        <v>7</v>
      </c>
      <c r="G24" s="32">
        <v>19</v>
      </c>
      <c r="H24" s="32">
        <v>19</v>
      </c>
      <c r="I24" s="32">
        <v>18</v>
      </c>
      <c r="J24" s="32" t="s">
        <v>143</v>
      </c>
      <c r="K24" s="32" t="s">
        <v>143</v>
      </c>
      <c r="L24" s="32">
        <v>68</v>
      </c>
      <c r="M24" s="32">
        <v>20</v>
      </c>
      <c r="N24" s="86">
        <f t="shared" si="0"/>
        <v>88</v>
      </c>
      <c r="O24" s="32">
        <f t="shared" si="1"/>
        <v>88</v>
      </c>
      <c r="P24" s="32">
        <f t="shared" si="2"/>
        <v>176</v>
      </c>
    </row>
  </sheetData>
  <mergeCells count="1">
    <mergeCell ref="A1:P1"/>
  </mergeCells>
  <pageMargins left="0.7" right="0.7" top="0.37" bottom="0.16" header="0.3" footer="0.15"/>
  <pageSetup scale="7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P24"/>
  <sheetViews>
    <sheetView view="pageBreakPreview" topLeftCell="A6" zoomScale="60" zoomScaleNormal="70" workbookViewId="0">
      <selection activeCell="N6" sqref="N6"/>
    </sheetView>
  </sheetViews>
  <sheetFormatPr defaultRowHeight="15" x14ac:dyDescent="0.25"/>
  <cols>
    <col min="2" max="2" width="26.85546875" customWidth="1"/>
  </cols>
  <sheetData>
    <row r="1" spans="1:16" ht="18.75" x14ac:dyDescent="0.25">
      <c r="A1" s="201" t="s">
        <v>363</v>
      </c>
      <c r="B1" s="201"/>
      <c r="C1" s="201"/>
      <c r="D1" s="201"/>
      <c r="E1" s="201"/>
      <c r="F1" s="201"/>
      <c r="G1" s="201"/>
      <c r="H1" s="201"/>
      <c r="I1" s="201"/>
      <c r="J1" s="201"/>
      <c r="K1" s="201"/>
      <c r="L1" s="201"/>
      <c r="M1" s="201"/>
      <c r="N1" s="201"/>
      <c r="O1" s="201"/>
      <c r="P1" s="201"/>
    </row>
    <row r="2" spans="1:16" ht="47.25" x14ac:dyDescent="0.25">
      <c r="A2" s="35" t="s">
        <v>133</v>
      </c>
      <c r="B2" s="36" t="s">
        <v>331</v>
      </c>
      <c r="C2" s="36" t="s">
        <v>93</v>
      </c>
      <c r="D2" s="36" t="s">
        <v>94</v>
      </c>
      <c r="E2" s="35" t="s">
        <v>95</v>
      </c>
      <c r="F2" s="35" t="s">
        <v>96</v>
      </c>
      <c r="G2" s="35" t="s">
        <v>97</v>
      </c>
      <c r="H2" s="35" t="s">
        <v>101</v>
      </c>
      <c r="I2" s="35" t="s">
        <v>98</v>
      </c>
      <c r="J2" s="36" t="s">
        <v>99</v>
      </c>
      <c r="K2" s="36" t="s">
        <v>100</v>
      </c>
      <c r="L2" s="35" t="s">
        <v>91</v>
      </c>
      <c r="M2" s="35" t="s">
        <v>92</v>
      </c>
      <c r="N2" s="35" t="s">
        <v>332</v>
      </c>
      <c r="O2" s="87" t="s">
        <v>333</v>
      </c>
      <c r="P2" s="35" t="s">
        <v>334</v>
      </c>
    </row>
    <row r="3" spans="1:16" ht="15.75" x14ac:dyDescent="0.25">
      <c r="A3" s="88">
        <v>5</v>
      </c>
      <c r="B3" s="89" t="s">
        <v>119</v>
      </c>
      <c r="C3" s="90" t="s">
        <v>143</v>
      </c>
      <c r="D3" s="90" t="s">
        <v>143</v>
      </c>
      <c r="E3" s="90">
        <v>12</v>
      </c>
      <c r="F3" s="90">
        <v>10</v>
      </c>
      <c r="G3" s="90">
        <v>7</v>
      </c>
      <c r="H3" s="90">
        <v>20</v>
      </c>
      <c r="I3" s="90">
        <v>10</v>
      </c>
      <c r="J3" s="90" t="s">
        <v>143</v>
      </c>
      <c r="K3" s="90" t="s">
        <v>143</v>
      </c>
      <c r="L3" s="90">
        <v>20</v>
      </c>
      <c r="M3" s="90">
        <v>9</v>
      </c>
      <c r="N3" s="90">
        <f t="shared" ref="N3:N24" si="0">SUM(E3:I3)</f>
        <v>59</v>
      </c>
      <c r="O3" s="84">
        <f t="shared" ref="O3:O24" si="1">SUM(L3:M3)</f>
        <v>29</v>
      </c>
      <c r="P3" s="38">
        <f t="shared" ref="P3:P24" si="2">SUM(N3:O3)</f>
        <v>88</v>
      </c>
    </row>
    <row r="4" spans="1:16" ht="15.75" x14ac:dyDescent="0.25">
      <c r="A4" s="88">
        <v>8</v>
      </c>
      <c r="B4" s="89" t="s">
        <v>125</v>
      </c>
      <c r="C4" s="90" t="s">
        <v>143</v>
      </c>
      <c r="D4" s="90" t="s">
        <v>143</v>
      </c>
      <c r="E4" s="90">
        <v>12</v>
      </c>
      <c r="F4" s="90">
        <v>10</v>
      </c>
      <c r="G4" s="90">
        <v>7</v>
      </c>
      <c r="H4" s="90">
        <v>20</v>
      </c>
      <c r="I4" s="90">
        <v>10</v>
      </c>
      <c r="J4" s="90" t="s">
        <v>143</v>
      </c>
      <c r="K4" s="90" t="s">
        <v>143</v>
      </c>
      <c r="L4" s="90">
        <v>20</v>
      </c>
      <c r="M4" s="90">
        <v>9</v>
      </c>
      <c r="N4" s="90">
        <f t="shared" si="0"/>
        <v>59</v>
      </c>
      <c r="O4" s="84">
        <f t="shared" si="1"/>
        <v>29</v>
      </c>
      <c r="P4" s="38">
        <f t="shared" si="2"/>
        <v>88</v>
      </c>
    </row>
    <row r="5" spans="1:16" ht="15.75" x14ac:dyDescent="0.25">
      <c r="A5" s="91">
        <v>14</v>
      </c>
      <c r="B5" s="92" t="s">
        <v>124</v>
      </c>
      <c r="C5" s="93" t="s">
        <v>143</v>
      </c>
      <c r="D5" s="93" t="s">
        <v>325</v>
      </c>
      <c r="E5" s="93">
        <v>19</v>
      </c>
      <c r="F5" s="93">
        <v>5</v>
      </c>
      <c r="G5" s="93">
        <v>8</v>
      </c>
      <c r="H5" s="93">
        <v>17</v>
      </c>
      <c r="I5" s="93">
        <v>20</v>
      </c>
      <c r="J5" s="93" t="s">
        <v>143</v>
      </c>
      <c r="K5" s="93" t="s">
        <v>143</v>
      </c>
      <c r="L5" s="93">
        <v>24</v>
      </c>
      <c r="M5" s="93">
        <v>10</v>
      </c>
      <c r="N5" s="93">
        <f t="shared" si="0"/>
        <v>69</v>
      </c>
      <c r="O5" s="86">
        <f t="shared" si="1"/>
        <v>34</v>
      </c>
      <c r="P5" s="32">
        <f t="shared" si="2"/>
        <v>103</v>
      </c>
    </row>
    <row r="6" spans="1:16" ht="15.75" x14ac:dyDescent="0.25">
      <c r="A6" s="91">
        <v>12</v>
      </c>
      <c r="B6" s="89" t="s">
        <v>131</v>
      </c>
      <c r="C6" s="90" t="s">
        <v>143</v>
      </c>
      <c r="D6" s="90" t="s">
        <v>143</v>
      </c>
      <c r="E6" s="90">
        <v>24</v>
      </c>
      <c r="F6" s="90">
        <v>6</v>
      </c>
      <c r="G6" s="90">
        <v>15</v>
      </c>
      <c r="H6" s="90">
        <v>17</v>
      </c>
      <c r="I6" s="90">
        <v>13</v>
      </c>
      <c r="J6" s="90" t="s">
        <v>143</v>
      </c>
      <c r="K6" s="90" t="s">
        <v>143</v>
      </c>
      <c r="L6" s="90">
        <v>54</v>
      </c>
      <c r="M6" s="90">
        <v>18</v>
      </c>
      <c r="N6" s="90">
        <f t="shared" si="0"/>
        <v>75</v>
      </c>
      <c r="O6" s="84">
        <f t="shared" si="1"/>
        <v>72</v>
      </c>
      <c r="P6" s="38">
        <f t="shared" si="2"/>
        <v>147</v>
      </c>
    </row>
    <row r="7" spans="1:16" ht="15.75" x14ac:dyDescent="0.25">
      <c r="A7" s="88">
        <v>2</v>
      </c>
      <c r="B7" s="94" t="s">
        <v>126</v>
      </c>
      <c r="C7" s="93" t="s">
        <v>143</v>
      </c>
      <c r="D7" s="93" t="s">
        <v>143</v>
      </c>
      <c r="E7" s="93">
        <v>15</v>
      </c>
      <c r="F7" s="93">
        <v>10</v>
      </c>
      <c r="G7" s="93">
        <v>12</v>
      </c>
      <c r="H7" s="93">
        <v>15</v>
      </c>
      <c r="I7" s="93">
        <v>12</v>
      </c>
      <c r="J7" s="93" t="s">
        <v>143</v>
      </c>
      <c r="K7" s="93" t="s">
        <v>143</v>
      </c>
      <c r="L7" s="93">
        <v>40</v>
      </c>
      <c r="M7" s="93">
        <v>15</v>
      </c>
      <c r="N7" s="93">
        <f t="shared" si="0"/>
        <v>64</v>
      </c>
      <c r="O7" s="86">
        <f t="shared" si="1"/>
        <v>55</v>
      </c>
      <c r="P7" s="32">
        <f t="shared" si="2"/>
        <v>119</v>
      </c>
    </row>
    <row r="8" spans="1:16" ht="15.75" x14ac:dyDescent="0.25">
      <c r="A8" s="91">
        <v>13</v>
      </c>
      <c r="B8" s="89" t="s">
        <v>130</v>
      </c>
      <c r="C8" s="90" t="s">
        <v>143</v>
      </c>
      <c r="D8" s="90" t="s">
        <v>143</v>
      </c>
      <c r="E8" s="90">
        <v>6</v>
      </c>
      <c r="F8" s="90">
        <v>0</v>
      </c>
      <c r="G8" s="90">
        <v>0</v>
      </c>
      <c r="H8" s="90">
        <v>6</v>
      </c>
      <c r="I8" s="90">
        <v>10</v>
      </c>
      <c r="J8" s="90" t="s">
        <v>143</v>
      </c>
      <c r="K8" s="90" t="s">
        <v>143</v>
      </c>
      <c r="L8" s="90">
        <v>50</v>
      </c>
      <c r="M8" s="90">
        <v>8</v>
      </c>
      <c r="N8" s="90">
        <f t="shared" si="0"/>
        <v>22</v>
      </c>
      <c r="O8" s="84">
        <f t="shared" si="1"/>
        <v>58</v>
      </c>
      <c r="P8" s="38">
        <f t="shared" si="2"/>
        <v>80</v>
      </c>
    </row>
    <row r="9" spans="1:16" ht="15.75" x14ac:dyDescent="0.25">
      <c r="A9" s="91">
        <v>1</v>
      </c>
      <c r="B9" s="89" t="s">
        <v>129</v>
      </c>
      <c r="C9" s="90" t="s">
        <v>143</v>
      </c>
      <c r="D9" s="90" t="s">
        <v>143</v>
      </c>
      <c r="E9" s="90">
        <v>6</v>
      </c>
      <c r="F9" s="90">
        <v>0</v>
      </c>
      <c r="G9" s="90">
        <v>0</v>
      </c>
      <c r="H9" s="90">
        <v>16</v>
      </c>
      <c r="I9" s="90">
        <v>10</v>
      </c>
      <c r="J9" s="90" t="s">
        <v>143</v>
      </c>
      <c r="K9" s="90" t="s">
        <v>143</v>
      </c>
      <c r="L9" s="90">
        <v>50</v>
      </c>
      <c r="M9" s="90">
        <v>8</v>
      </c>
      <c r="N9" s="90">
        <f t="shared" si="0"/>
        <v>32</v>
      </c>
      <c r="O9" s="84">
        <f t="shared" si="1"/>
        <v>58</v>
      </c>
      <c r="P9" s="38">
        <f t="shared" si="2"/>
        <v>90</v>
      </c>
    </row>
    <row r="10" spans="1:16" ht="15.75" x14ac:dyDescent="0.25">
      <c r="A10" s="91">
        <v>7</v>
      </c>
      <c r="B10" s="89" t="s">
        <v>132</v>
      </c>
      <c r="C10" s="90" t="s">
        <v>143</v>
      </c>
      <c r="D10" s="90" t="s">
        <v>143</v>
      </c>
      <c r="E10" s="90">
        <v>6</v>
      </c>
      <c r="F10" s="90">
        <v>0</v>
      </c>
      <c r="G10" s="90">
        <v>0</v>
      </c>
      <c r="H10" s="90">
        <v>16</v>
      </c>
      <c r="I10" s="90">
        <v>10</v>
      </c>
      <c r="J10" s="90" t="s">
        <v>143</v>
      </c>
      <c r="K10" s="90" t="s">
        <v>143</v>
      </c>
      <c r="L10" s="90">
        <v>50</v>
      </c>
      <c r="M10" s="90">
        <v>8</v>
      </c>
      <c r="N10" s="90">
        <f t="shared" si="0"/>
        <v>32</v>
      </c>
      <c r="O10" s="84">
        <f t="shared" si="1"/>
        <v>58</v>
      </c>
      <c r="P10" s="38">
        <f t="shared" si="2"/>
        <v>90</v>
      </c>
    </row>
    <row r="11" spans="1:16" ht="15.75" x14ac:dyDescent="0.25">
      <c r="A11" s="88">
        <v>6</v>
      </c>
      <c r="B11" s="94" t="s">
        <v>138</v>
      </c>
      <c r="C11" s="93" t="s">
        <v>143</v>
      </c>
      <c r="D11" s="93" t="s">
        <v>143</v>
      </c>
      <c r="E11" s="93">
        <v>15</v>
      </c>
      <c r="F11" s="93">
        <v>6</v>
      </c>
      <c r="G11" s="93">
        <v>12</v>
      </c>
      <c r="H11" s="93">
        <v>12</v>
      </c>
      <c r="I11" s="93">
        <v>14</v>
      </c>
      <c r="J11" s="93" t="s">
        <v>143</v>
      </c>
      <c r="K11" s="93" t="s">
        <v>143</v>
      </c>
      <c r="L11" s="93">
        <v>43</v>
      </c>
      <c r="M11" s="93">
        <v>15</v>
      </c>
      <c r="N11" s="93">
        <f t="shared" si="0"/>
        <v>59</v>
      </c>
      <c r="O11" s="86">
        <f t="shared" si="1"/>
        <v>58</v>
      </c>
      <c r="P11" s="32">
        <f t="shared" si="2"/>
        <v>117</v>
      </c>
    </row>
    <row r="12" spans="1:16" ht="15.75" x14ac:dyDescent="0.25">
      <c r="A12" s="88">
        <v>9</v>
      </c>
      <c r="B12" s="94" t="s">
        <v>123</v>
      </c>
      <c r="C12" s="93" t="s">
        <v>143</v>
      </c>
      <c r="D12" s="93" t="s">
        <v>143</v>
      </c>
      <c r="E12" s="93">
        <v>25</v>
      </c>
      <c r="F12" s="93">
        <v>6</v>
      </c>
      <c r="G12" s="93">
        <v>15</v>
      </c>
      <c r="H12" s="93">
        <v>14</v>
      </c>
      <c r="I12" s="93">
        <v>5</v>
      </c>
      <c r="J12" s="93" t="s">
        <v>143</v>
      </c>
      <c r="K12" s="93" t="s">
        <v>143</v>
      </c>
      <c r="L12" s="93">
        <v>50</v>
      </c>
      <c r="M12" s="93">
        <v>10</v>
      </c>
      <c r="N12" s="93">
        <f t="shared" si="0"/>
        <v>65</v>
      </c>
      <c r="O12" s="86">
        <f t="shared" si="1"/>
        <v>60</v>
      </c>
      <c r="P12" s="32">
        <f t="shared" si="2"/>
        <v>125</v>
      </c>
    </row>
    <row r="13" spans="1:16" ht="15.75" x14ac:dyDescent="0.25">
      <c r="A13" s="88">
        <v>4</v>
      </c>
      <c r="B13" s="94" t="s">
        <v>140</v>
      </c>
      <c r="C13" s="93" t="s">
        <v>143</v>
      </c>
      <c r="D13" s="93" t="s">
        <v>143</v>
      </c>
      <c r="E13" s="93">
        <v>20</v>
      </c>
      <c r="F13" s="93">
        <v>6</v>
      </c>
      <c r="G13" s="93">
        <v>14</v>
      </c>
      <c r="H13" s="93">
        <v>14</v>
      </c>
      <c r="I13" s="93">
        <v>14</v>
      </c>
      <c r="J13" s="93" t="s">
        <v>143</v>
      </c>
      <c r="K13" s="93" t="s">
        <v>143</v>
      </c>
      <c r="L13" s="93">
        <v>50</v>
      </c>
      <c r="M13" s="93">
        <v>10</v>
      </c>
      <c r="N13" s="93">
        <f t="shared" si="0"/>
        <v>68</v>
      </c>
      <c r="O13" s="86">
        <f t="shared" si="1"/>
        <v>60</v>
      </c>
      <c r="P13" s="32">
        <f t="shared" si="2"/>
        <v>128</v>
      </c>
    </row>
    <row r="14" spans="1:16" ht="15.75" x14ac:dyDescent="0.25">
      <c r="A14" s="88">
        <v>1</v>
      </c>
      <c r="B14" s="94" t="s">
        <v>127</v>
      </c>
      <c r="C14" s="93" t="s">
        <v>143</v>
      </c>
      <c r="D14" s="93" t="s">
        <v>143</v>
      </c>
      <c r="E14" s="93">
        <v>6</v>
      </c>
      <c r="F14" s="93">
        <v>10</v>
      </c>
      <c r="G14" s="93">
        <v>5</v>
      </c>
      <c r="H14" s="93">
        <v>20</v>
      </c>
      <c r="I14" s="93">
        <v>13</v>
      </c>
      <c r="J14" s="93" t="s">
        <v>143</v>
      </c>
      <c r="K14" s="93" t="s">
        <v>143</v>
      </c>
      <c r="L14" s="93">
        <v>50</v>
      </c>
      <c r="M14" s="93">
        <v>10</v>
      </c>
      <c r="N14" s="93">
        <f t="shared" si="0"/>
        <v>54</v>
      </c>
      <c r="O14" s="86">
        <f t="shared" si="1"/>
        <v>60</v>
      </c>
      <c r="P14" s="32">
        <f t="shared" si="2"/>
        <v>114</v>
      </c>
    </row>
    <row r="15" spans="1:16" ht="15.75" x14ac:dyDescent="0.25">
      <c r="A15" s="88">
        <v>5</v>
      </c>
      <c r="B15" s="94" t="s">
        <v>137</v>
      </c>
      <c r="C15" s="93" t="s">
        <v>143</v>
      </c>
      <c r="D15" s="93" t="s">
        <v>143</v>
      </c>
      <c r="E15" s="95">
        <v>16</v>
      </c>
      <c r="F15" s="95">
        <v>8</v>
      </c>
      <c r="G15" s="95">
        <v>13</v>
      </c>
      <c r="H15" s="95">
        <v>11</v>
      </c>
      <c r="I15" s="95">
        <v>12</v>
      </c>
      <c r="J15" s="93" t="s">
        <v>143</v>
      </c>
      <c r="K15" s="93" t="s">
        <v>143</v>
      </c>
      <c r="L15" s="95">
        <v>47</v>
      </c>
      <c r="M15" s="95">
        <v>16</v>
      </c>
      <c r="N15" s="93">
        <f t="shared" si="0"/>
        <v>60</v>
      </c>
      <c r="O15" s="86">
        <f t="shared" si="1"/>
        <v>63</v>
      </c>
      <c r="P15" s="32">
        <f t="shared" si="2"/>
        <v>123</v>
      </c>
    </row>
    <row r="16" spans="1:16" ht="15.75" x14ac:dyDescent="0.25">
      <c r="A16" s="88">
        <v>6</v>
      </c>
      <c r="B16" s="94" t="s">
        <v>141</v>
      </c>
      <c r="C16" s="93" t="s">
        <v>143</v>
      </c>
      <c r="D16" s="93" t="s">
        <v>143</v>
      </c>
      <c r="E16" s="95">
        <v>16</v>
      </c>
      <c r="F16" s="95">
        <v>8</v>
      </c>
      <c r="G16" s="95">
        <v>13</v>
      </c>
      <c r="H16" s="95">
        <v>11</v>
      </c>
      <c r="I16" s="95">
        <v>12</v>
      </c>
      <c r="J16" s="93" t="s">
        <v>143</v>
      </c>
      <c r="K16" s="93" t="s">
        <v>143</v>
      </c>
      <c r="L16" s="95">
        <v>47</v>
      </c>
      <c r="M16" s="95">
        <v>16</v>
      </c>
      <c r="N16" s="93">
        <f t="shared" si="0"/>
        <v>60</v>
      </c>
      <c r="O16" s="86">
        <f t="shared" si="1"/>
        <v>63</v>
      </c>
      <c r="P16" s="32">
        <f t="shared" si="2"/>
        <v>123</v>
      </c>
    </row>
    <row r="17" spans="1:16" ht="15.75" x14ac:dyDescent="0.25">
      <c r="A17" s="91">
        <v>11</v>
      </c>
      <c r="B17" s="94" t="s">
        <v>120</v>
      </c>
      <c r="C17" s="93" t="s">
        <v>143</v>
      </c>
      <c r="D17" s="93" t="s">
        <v>143</v>
      </c>
      <c r="E17" s="93">
        <v>20</v>
      </c>
      <c r="F17" s="93">
        <v>4</v>
      </c>
      <c r="G17" s="93">
        <v>10</v>
      </c>
      <c r="H17" s="93">
        <v>20</v>
      </c>
      <c r="I17" s="93">
        <v>18</v>
      </c>
      <c r="J17" s="93" t="s">
        <v>143</v>
      </c>
      <c r="K17" s="93" t="s">
        <v>143</v>
      </c>
      <c r="L17" s="93">
        <v>49</v>
      </c>
      <c r="M17" s="93">
        <v>15</v>
      </c>
      <c r="N17" s="93">
        <f t="shared" si="0"/>
        <v>72</v>
      </c>
      <c r="O17" s="86">
        <f t="shared" si="1"/>
        <v>64</v>
      </c>
      <c r="P17" s="32">
        <f t="shared" si="2"/>
        <v>136</v>
      </c>
    </row>
    <row r="18" spans="1:16" ht="15.75" x14ac:dyDescent="0.25">
      <c r="A18" s="88">
        <v>8</v>
      </c>
      <c r="B18" s="94" t="s">
        <v>122</v>
      </c>
      <c r="C18" s="93" t="s">
        <v>143</v>
      </c>
      <c r="D18" s="93" t="s">
        <v>143</v>
      </c>
      <c r="E18" s="93">
        <v>20</v>
      </c>
      <c r="F18" s="93">
        <v>6</v>
      </c>
      <c r="G18" s="93"/>
      <c r="H18" s="93">
        <v>20</v>
      </c>
      <c r="I18" s="93">
        <v>20</v>
      </c>
      <c r="J18" s="93" t="s">
        <v>143</v>
      </c>
      <c r="K18" s="93" t="s">
        <v>143</v>
      </c>
      <c r="L18" s="93">
        <v>40</v>
      </c>
      <c r="M18" s="93">
        <v>30</v>
      </c>
      <c r="N18" s="93">
        <f t="shared" si="0"/>
        <v>66</v>
      </c>
      <c r="O18" s="86">
        <f t="shared" si="1"/>
        <v>70</v>
      </c>
      <c r="P18" s="32">
        <f t="shared" si="2"/>
        <v>136</v>
      </c>
    </row>
    <row r="19" spans="1:16" ht="15.75" x14ac:dyDescent="0.25">
      <c r="A19" s="88">
        <v>3</v>
      </c>
      <c r="B19" s="94" t="s">
        <v>136</v>
      </c>
      <c r="C19" s="93" t="s">
        <v>143</v>
      </c>
      <c r="D19" s="93" t="s">
        <v>143</v>
      </c>
      <c r="E19" s="93">
        <v>22</v>
      </c>
      <c r="F19" s="93">
        <v>6</v>
      </c>
      <c r="G19" s="93">
        <v>15</v>
      </c>
      <c r="H19" s="93">
        <v>20</v>
      </c>
      <c r="I19" s="93">
        <v>15</v>
      </c>
      <c r="J19" s="93" t="s">
        <v>143</v>
      </c>
      <c r="K19" s="93" t="s">
        <v>143</v>
      </c>
      <c r="L19" s="93">
        <v>70</v>
      </c>
      <c r="M19" s="93">
        <v>8</v>
      </c>
      <c r="N19" s="93">
        <f t="shared" si="0"/>
        <v>78</v>
      </c>
      <c r="O19" s="86">
        <f t="shared" si="1"/>
        <v>78</v>
      </c>
      <c r="P19" s="32">
        <f t="shared" si="2"/>
        <v>156</v>
      </c>
    </row>
    <row r="20" spans="1:16" ht="15.75" x14ac:dyDescent="0.25">
      <c r="A20" s="88">
        <v>2</v>
      </c>
      <c r="B20" s="92" t="s">
        <v>128</v>
      </c>
      <c r="C20" s="93" t="s">
        <v>143</v>
      </c>
      <c r="D20" s="93" t="s">
        <v>143</v>
      </c>
      <c r="E20" s="95">
        <v>25</v>
      </c>
      <c r="F20" s="95">
        <v>8</v>
      </c>
      <c r="G20" s="95">
        <v>15</v>
      </c>
      <c r="H20" s="95">
        <v>17</v>
      </c>
      <c r="I20" s="95">
        <v>12</v>
      </c>
      <c r="J20" s="93" t="s">
        <v>143</v>
      </c>
      <c r="K20" s="93" t="s">
        <v>143</v>
      </c>
      <c r="L20" s="93">
        <v>60</v>
      </c>
      <c r="M20" s="93">
        <v>20</v>
      </c>
      <c r="N20" s="93">
        <f t="shared" si="0"/>
        <v>77</v>
      </c>
      <c r="O20" s="86">
        <f t="shared" si="1"/>
        <v>80</v>
      </c>
      <c r="P20" s="32">
        <f t="shared" si="2"/>
        <v>157</v>
      </c>
    </row>
    <row r="21" spans="1:16" ht="15.75" x14ac:dyDescent="0.25">
      <c r="A21" s="88">
        <v>3</v>
      </c>
      <c r="B21" s="96" t="s">
        <v>121</v>
      </c>
      <c r="C21" s="93" t="s">
        <v>143</v>
      </c>
      <c r="D21" s="93" t="s">
        <v>143</v>
      </c>
      <c r="E21" s="93">
        <v>25</v>
      </c>
      <c r="F21" s="93">
        <v>10</v>
      </c>
      <c r="G21" s="93">
        <v>15</v>
      </c>
      <c r="H21" s="93">
        <v>10</v>
      </c>
      <c r="I21" s="93">
        <v>15</v>
      </c>
      <c r="J21" s="93" t="s">
        <v>143</v>
      </c>
      <c r="K21" s="93" t="s">
        <v>143</v>
      </c>
      <c r="L21" s="93">
        <v>60</v>
      </c>
      <c r="M21" s="93">
        <v>20</v>
      </c>
      <c r="N21" s="93">
        <f t="shared" si="0"/>
        <v>75</v>
      </c>
      <c r="O21" s="86">
        <f t="shared" si="1"/>
        <v>80</v>
      </c>
      <c r="P21" s="32">
        <f t="shared" si="2"/>
        <v>155</v>
      </c>
    </row>
    <row r="22" spans="1:16" ht="15.75" x14ac:dyDescent="0.25">
      <c r="A22" s="88">
        <v>7</v>
      </c>
      <c r="B22" s="94" t="s">
        <v>139</v>
      </c>
      <c r="C22" s="93" t="s">
        <v>143</v>
      </c>
      <c r="D22" s="93" t="s">
        <v>143</v>
      </c>
      <c r="E22" s="93">
        <v>25</v>
      </c>
      <c r="F22" s="93">
        <v>7</v>
      </c>
      <c r="G22" s="93">
        <v>19</v>
      </c>
      <c r="H22" s="93">
        <v>19</v>
      </c>
      <c r="I22" s="93">
        <v>18</v>
      </c>
      <c r="J22" s="93" t="s">
        <v>143</v>
      </c>
      <c r="K22" s="93" t="s">
        <v>143</v>
      </c>
      <c r="L22" s="93">
        <v>68</v>
      </c>
      <c r="M22" s="93">
        <v>20</v>
      </c>
      <c r="N22" s="93">
        <f t="shared" si="0"/>
        <v>88</v>
      </c>
      <c r="O22" s="86">
        <f t="shared" si="1"/>
        <v>88</v>
      </c>
      <c r="P22" s="32">
        <f t="shared" si="2"/>
        <v>176</v>
      </c>
    </row>
    <row r="23" spans="1:16" ht="31.5" x14ac:dyDescent="0.25">
      <c r="A23" s="88">
        <v>4</v>
      </c>
      <c r="B23" s="92" t="s">
        <v>142</v>
      </c>
      <c r="C23" s="93" t="s">
        <v>143</v>
      </c>
      <c r="D23" s="93" t="s">
        <v>143</v>
      </c>
      <c r="E23" s="93">
        <v>26</v>
      </c>
      <c r="F23" s="93">
        <v>8</v>
      </c>
      <c r="G23" s="93">
        <v>18</v>
      </c>
      <c r="H23" s="93">
        <v>17</v>
      </c>
      <c r="I23" s="93">
        <v>18</v>
      </c>
      <c r="J23" s="93" t="s">
        <v>143</v>
      </c>
      <c r="K23" s="93" t="s">
        <v>143</v>
      </c>
      <c r="L23" s="93">
        <v>69</v>
      </c>
      <c r="M23" s="93">
        <v>29</v>
      </c>
      <c r="N23" s="93">
        <f t="shared" si="0"/>
        <v>87</v>
      </c>
      <c r="O23" s="86">
        <f t="shared" si="1"/>
        <v>98</v>
      </c>
      <c r="P23" s="32">
        <f t="shared" si="2"/>
        <v>185</v>
      </c>
    </row>
    <row r="24" spans="1:16" ht="15.75" x14ac:dyDescent="0.25">
      <c r="A24" s="88">
        <v>10</v>
      </c>
      <c r="B24" s="94" t="s">
        <v>135</v>
      </c>
      <c r="C24" s="93" t="s">
        <v>143</v>
      </c>
      <c r="D24" s="93" t="s">
        <v>143</v>
      </c>
      <c r="E24" s="93">
        <v>26</v>
      </c>
      <c r="F24" s="93">
        <v>10</v>
      </c>
      <c r="G24" s="93">
        <v>20</v>
      </c>
      <c r="H24" s="93">
        <v>17</v>
      </c>
      <c r="I24" s="93">
        <v>14</v>
      </c>
      <c r="J24" s="93" t="s">
        <v>143</v>
      </c>
      <c r="K24" s="93" t="s">
        <v>143</v>
      </c>
      <c r="L24" s="93">
        <v>70</v>
      </c>
      <c r="M24" s="93">
        <v>30</v>
      </c>
      <c r="N24" s="93">
        <f t="shared" si="0"/>
        <v>87</v>
      </c>
      <c r="O24" s="86">
        <f t="shared" si="1"/>
        <v>100</v>
      </c>
      <c r="P24" s="32">
        <f t="shared" si="2"/>
        <v>187</v>
      </c>
    </row>
  </sheetData>
  <mergeCells count="1">
    <mergeCell ref="A1:P1"/>
  </mergeCells>
  <pageMargins left="0.7" right="0.7" top="0.75" bottom="0.75" header="0.3" footer="0.3"/>
  <pageSetup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
  <sheetViews>
    <sheetView workbookViewId="0">
      <selection activeCell="A7" sqref="A7"/>
    </sheetView>
  </sheetViews>
  <sheetFormatPr defaultRowHeight="15" x14ac:dyDescent="0.25"/>
  <cols>
    <col min="1" max="1" width="22.28515625" style="16" customWidth="1"/>
    <col min="2" max="2" width="13" style="16" customWidth="1"/>
    <col min="3" max="3" width="13" style="16" bestFit="1" customWidth="1"/>
    <col min="4" max="8" width="11" style="16" bestFit="1" customWidth="1"/>
    <col min="9" max="10" width="13" style="16" bestFit="1" customWidth="1"/>
    <col min="11" max="11" width="15" style="16" bestFit="1" customWidth="1"/>
    <col min="12" max="12" width="10.28515625" style="16" bestFit="1" customWidth="1"/>
    <col min="13" max="16384" width="9.140625" style="16"/>
  </cols>
  <sheetData>
    <row r="1" spans="1:12" ht="18.75" x14ac:dyDescent="0.3">
      <c r="A1" s="193" t="s">
        <v>0</v>
      </c>
      <c r="B1" s="193"/>
      <c r="C1" s="193"/>
      <c r="D1" s="193"/>
      <c r="E1" s="193"/>
      <c r="F1" s="193"/>
      <c r="G1" s="193"/>
      <c r="H1" s="193"/>
      <c r="I1" s="193"/>
      <c r="J1" s="193"/>
      <c r="K1" s="193"/>
      <c r="L1" s="193"/>
    </row>
    <row r="2" spans="1:12" ht="15.75" x14ac:dyDescent="0.25">
      <c r="A2" s="194" t="s">
        <v>1</v>
      </c>
      <c r="B2" s="194"/>
      <c r="C2" s="194"/>
      <c r="D2" s="194"/>
      <c r="E2" s="194"/>
      <c r="F2" s="194"/>
      <c r="G2" s="194"/>
      <c r="H2" s="194"/>
      <c r="I2" s="194"/>
      <c r="J2" s="194"/>
      <c r="K2" s="194"/>
      <c r="L2" s="194"/>
    </row>
    <row r="3" spans="1:12" ht="15.75" x14ac:dyDescent="0.25">
      <c r="A3" s="204" t="s">
        <v>2</v>
      </c>
      <c r="B3" s="204"/>
      <c r="C3" s="204"/>
      <c r="D3" s="204"/>
      <c r="E3" s="204"/>
      <c r="F3" s="204"/>
      <c r="G3" s="204"/>
      <c r="H3" s="204"/>
      <c r="I3" s="204"/>
      <c r="J3" s="204"/>
      <c r="K3" s="204"/>
      <c r="L3" s="204"/>
    </row>
    <row r="4" spans="1:12" ht="20.25" x14ac:dyDescent="0.25">
      <c r="A4" s="203" t="s">
        <v>103</v>
      </c>
      <c r="B4" s="205" t="s">
        <v>109</v>
      </c>
      <c r="C4" s="205"/>
      <c r="D4" s="205"/>
      <c r="E4" s="205"/>
      <c r="F4" s="205"/>
      <c r="G4" s="205"/>
      <c r="H4" s="205"/>
      <c r="I4" s="205"/>
      <c r="J4" s="205"/>
      <c r="K4" s="205"/>
      <c r="L4" s="205"/>
    </row>
    <row r="5" spans="1:12" ht="48.75" customHeight="1" x14ac:dyDescent="0.25">
      <c r="A5" s="203"/>
      <c r="B5" s="202" t="s">
        <v>89</v>
      </c>
      <c r="C5" s="203"/>
      <c r="D5" s="203"/>
      <c r="E5" s="203"/>
      <c r="F5" s="203"/>
      <c r="G5" s="203"/>
      <c r="H5" s="203"/>
      <c r="I5" s="203" t="s">
        <v>90</v>
      </c>
      <c r="J5" s="203"/>
      <c r="K5" s="203"/>
      <c r="L5" s="203"/>
    </row>
    <row r="6" spans="1:12" ht="37.5" x14ac:dyDescent="0.25">
      <c r="A6" s="14" t="s">
        <v>102</v>
      </c>
      <c r="B6" s="15" t="s">
        <v>93</v>
      </c>
      <c r="C6" s="15" t="s">
        <v>94</v>
      </c>
      <c r="D6" s="14" t="s">
        <v>95</v>
      </c>
      <c r="E6" s="14" t="s">
        <v>96</v>
      </c>
      <c r="F6" s="14" t="s">
        <v>97</v>
      </c>
      <c r="G6" s="14" t="s">
        <v>101</v>
      </c>
      <c r="H6" s="14" t="s">
        <v>98</v>
      </c>
      <c r="I6" s="15" t="s">
        <v>99</v>
      </c>
      <c r="J6" s="15" t="s">
        <v>100</v>
      </c>
      <c r="K6" s="14" t="s">
        <v>91</v>
      </c>
      <c r="L6" s="14" t="s">
        <v>92</v>
      </c>
    </row>
    <row r="7" spans="1:12" x14ac:dyDescent="0.25">
      <c r="A7" s="18" t="s">
        <v>448</v>
      </c>
      <c r="B7" s="17" t="s">
        <v>171</v>
      </c>
      <c r="C7" s="17" t="s">
        <v>171</v>
      </c>
      <c r="D7" s="17">
        <v>24</v>
      </c>
      <c r="E7" s="17">
        <v>6</v>
      </c>
      <c r="F7" s="17">
        <v>15</v>
      </c>
      <c r="G7" s="17">
        <v>17</v>
      </c>
      <c r="H7" s="17">
        <v>13</v>
      </c>
      <c r="I7" s="17" t="s">
        <v>171</v>
      </c>
      <c r="J7" s="17" t="s">
        <v>171</v>
      </c>
      <c r="K7" s="17">
        <v>54</v>
      </c>
      <c r="L7" s="17">
        <v>18</v>
      </c>
    </row>
    <row r="8" spans="1:12" ht="26.25" x14ac:dyDescent="0.4">
      <c r="A8" s="109" t="s">
        <v>400</v>
      </c>
      <c r="B8" s="19"/>
      <c r="C8" s="19"/>
    </row>
    <row r="9" spans="1:12" ht="18.75" x14ac:dyDescent="0.25">
      <c r="J9" s="190" t="s">
        <v>104</v>
      </c>
      <c r="K9" s="190"/>
    </row>
  </sheetData>
  <mergeCells count="8">
    <mergeCell ref="J9:K9"/>
    <mergeCell ref="B5:H5"/>
    <mergeCell ref="I5:L5"/>
    <mergeCell ref="A1:L1"/>
    <mergeCell ref="A2:L2"/>
    <mergeCell ref="A3:L3"/>
    <mergeCell ref="B4:L4"/>
    <mergeCell ref="A4: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DỰ THẢO MC2023</vt:lpstr>
      <vt:lpstr>KQ PGD TỪ TRƯỜNG</vt:lpstr>
      <vt:lpstr>MC 2.4_QT Web</vt:lpstr>
      <vt:lpstr>Điểm Thứ tự</vt:lpstr>
      <vt:lpstr>1.4 học liệu pheduyet</vt:lpstr>
      <vt:lpstr>1.6 Tỉ lệ xd bài giảngĐT</vt:lpstr>
      <vt:lpstr>1.1-1.7</vt:lpstr>
      <vt:lpstr>2.1-2.4 quantri</vt:lpstr>
      <vt:lpstr>TUDGIA</vt:lpstr>
      <vt:lpstr>DS TRUONG</vt:lpstr>
      <vt:lpstr>'DỰ THẢO MC2023'!chuong_pl</vt:lpstr>
      <vt:lpstr>'DỰ THẢO MC2023'!chuong_pl_name</vt:lpstr>
      <vt:lpstr>'DỰ THẢO MC2023'!dieu_1_1</vt:lpstr>
      <vt:lpstr>'DỰ THẢO MC2023'!dieu_1_1_name</vt:lpstr>
      <vt:lpstr>'DỰ THẢO MC2023'!dieu_2_1</vt:lpstr>
      <vt:lpstr>'DỰ THẢO MC2023'!dieu_2_1_name</vt:lpstr>
      <vt:lpstr>'2.1-2.4 quantri'!Print_Area</vt:lpstr>
      <vt:lpstr>'Điểm Thứ tự'!Print_Area</vt:lpstr>
      <vt:lpstr>'DS TRUONG'!Print_Area</vt:lpstr>
      <vt:lpstr>'DỰ THẢO MC2023'!Print_Area</vt:lpstr>
      <vt:lpstr>'KQ PGD TỪ TRƯỜNG'!Print_Area</vt:lpstr>
      <vt:lpstr>'MC 2.4_QT Web'!Print_Area</vt:lpstr>
    </vt:vector>
  </TitlesOfParts>
  <Company>www.KeyBanQuyen.VN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VietNam</dc:creator>
  <cp:lastModifiedBy>HuyBao</cp:lastModifiedBy>
  <cp:lastPrinted>2023-06-04T09:33:02Z</cp:lastPrinted>
  <dcterms:created xsi:type="dcterms:W3CDTF">2023-03-13T02:16:07Z</dcterms:created>
  <dcterms:modified xsi:type="dcterms:W3CDTF">2023-06-04T09:44:33Z</dcterms:modified>
</cp:coreProperties>
</file>